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24226"/>
  <mc:AlternateContent xmlns:mc="http://schemas.openxmlformats.org/markup-compatibility/2006">
    <mc:Choice Requires="x15">
      <x15ac:absPath xmlns:x15ac="http://schemas.microsoft.com/office/spreadsheetml/2010/11/ac" url="https://pasportsmarketing.sharepoint.com/sites/ParkerandAssociates/Shared Documents/PPE Program/PA -  PPE Program/PA - PPE/PA-PPE Price Lists/"/>
    </mc:Choice>
  </mc:AlternateContent>
  <xr:revisionPtr revIDLastSave="6" documentId="8_{50577DC1-73D0-4F24-8AAF-5393CCD7DA16}" xr6:coauthVersionLast="45" xr6:coauthVersionMax="45" xr10:uidLastSave="{DB3DD727-8F1B-4D33-A44F-9317193106E9}"/>
  <bookViews>
    <workbookView xWindow="-108" yWindow="-108" windowWidth="23256" windowHeight="14016" xr2:uid="{00000000-000D-0000-FFFF-FFFF00000000}"/>
  </bookViews>
  <sheets>
    <sheet name="Sheet1" sheetId="1" r:id="rId1"/>
    <sheet name="Sheet2" sheetId="2" r:id="rId2"/>
    <sheet name="Sheet3" sheetId="3" r:id="rId3"/>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71" i="1" l="1"/>
  <c r="AF69" i="1"/>
  <c r="AF67" i="1"/>
  <c r="AF65" i="1"/>
  <c r="AF64" i="1"/>
  <c r="AF63" i="1"/>
  <c r="AF62" i="1"/>
  <c r="AF60" i="1"/>
  <c r="AF59" i="1"/>
  <c r="AF58" i="1"/>
  <c r="AF57" i="1"/>
  <c r="AF56" i="1"/>
  <c r="AF55" i="1"/>
  <c r="AF54" i="1"/>
  <c r="AF53" i="1"/>
  <c r="AF77" i="1"/>
  <c r="AF76" i="1"/>
  <c r="AF75" i="1"/>
  <c r="AF74" i="1"/>
  <c r="AF73" i="1" l="1"/>
  <c r="AF51" i="1" l="1"/>
  <c r="AF50" i="1"/>
  <c r="AF92" i="1" l="1"/>
  <c r="AF91" i="1"/>
  <c r="AF90" i="1"/>
  <c r="AF89" i="1"/>
  <c r="AF88" i="1"/>
  <c r="AF86" i="1"/>
  <c r="AF85" i="1"/>
  <c r="AF84" i="1"/>
  <c r="AF82" i="1"/>
  <c r="AF81" i="1"/>
  <c r="AF80" i="1"/>
  <c r="AF79" i="1"/>
  <c r="AF48" i="1"/>
  <c r="AF47" i="1"/>
  <c r="AF46" i="1"/>
  <c r="AF45" i="1"/>
  <c r="AF43" i="1"/>
  <c r="AF42" i="1"/>
  <c r="AF41" i="1"/>
  <c r="AF39" i="1"/>
  <c r="AF38" i="1"/>
  <c r="AF37" i="1"/>
  <c r="AF36" i="1"/>
  <c r="AF35" i="1"/>
  <c r="AF32" i="1"/>
  <c r="AF31" i="1"/>
  <c r="AF29" i="1"/>
  <c r="AF28" i="1"/>
  <c r="AF27" i="1"/>
  <c r="AF26" i="1"/>
  <c r="AF25" i="1"/>
  <c r="AF23" i="1"/>
  <c r="AF22" i="1"/>
  <c r="AF21" i="1"/>
  <c r="AF20" i="1"/>
  <c r="Z25" i="1" l="1"/>
  <c r="AF94" i="1" l="1"/>
  <c r="AE96" i="1" s="1"/>
  <c r="Z94" i="1"/>
</calcChain>
</file>

<file path=xl/sharedStrings.xml><?xml version="1.0" encoding="utf-8"?>
<sst xmlns="http://schemas.openxmlformats.org/spreadsheetml/2006/main" count="267" uniqueCount="139">
  <si>
    <t>PO / Salesman / Dates</t>
  </si>
  <si>
    <t>Invoice To:</t>
  </si>
  <si>
    <t>Ship To:</t>
  </si>
  <si>
    <t>Customer's PO#:</t>
  </si>
  <si>
    <t>Customer :</t>
  </si>
  <si>
    <t>Salesperson:</t>
  </si>
  <si>
    <t>Address :</t>
  </si>
  <si>
    <t>Buyer's Name:</t>
  </si>
  <si>
    <t>City / Province:</t>
  </si>
  <si>
    <t>Order Date:</t>
  </si>
  <si>
    <t>Postal Code:</t>
  </si>
  <si>
    <t>Ship Date:</t>
  </si>
  <si>
    <t>Attn Name:</t>
  </si>
  <si>
    <t>Phone Number:</t>
  </si>
  <si>
    <t xml:space="preserve"># of Pages: </t>
  </si>
  <si>
    <t>OF</t>
  </si>
  <si>
    <t>Order Info</t>
  </si>
  <si>
    <t>Sales Info</t>
  </si>
  <si>
    <t>Style #</t>
  </si>
  <si>
    <t>Whls Price/Unit</t>
  </si>
  <si>
    <t>TOTAL:</t>
  </si>
  <si>
    <t>Other</t>
  </si>
  <si>
    <t>ORDER TOTAL</t>
  </si>
  <si>
    <t>Shipping Information</t>
  </si>
  <si>
    <t>Courier Same Day (By 5pm)</t>
  </si>
  <si>
    <t>Courier Same Day Direct (3hr Courier)</t>
  </si>
  <si>
    <t xml:space="preserve"> </t>
  </si>
  <si>
    <t>FedEx Priority (Next Day Air)</t>
  </si>
  <si>
    <t>FedEx Economy  (N/A to USA)</t>
  </si>
  <si>
    <t>Purolator Ground</t>
  </si>
  <si>
    <t xml:space="preserve">Purolator Air </t>
  </si>
  <si>
    <t>UPS Ground</t>
  </si>
  <si>
    <t>UPS Air</t>
  </si>
  <si>
    <t xml:space="preserve">Account # </t>
  </si>
  <si>
    <t>Payment Terms:</t>
  </si>
  <si>
    <t>Credit Card:</t>
  </si>
  <si>
    <t>Visa</t>
  </si>
  <si>
    <t>MasterCard</t>
  </si>
  <si>
    <t>Card #</t>
  </si>
  <si>
    <t>Expiry:</t>
  </si>
  <si>
    <t>Card Holder Name :</t>
  </si>
  <si>
    <t>105 Consumers Drive, Unit 3. Whitby, Ontario</t>
  </si>
  <si>
    <t>VISA</t>
  </si>
  <si>
    <t>MASTERCARD</t>
  </si>
  <si>
    <t>ETRANSFER</t>
  </si>
  <si>
    <t>Total Price</t>
  </si>
  <si>
    <t>Description</t>
  </si>
  <si>
    <t>Order Quantity</t>
  </si>
  <si>
    <t>Minimum Quantity</t>
  </si>
  <si>
    <t>905-425-0592</t>
  </si>
  <si>
    <t>orders@pa.marketing</t>
  </si>
  <si>
    <t>NOTE:</t>
  </si>
  <si>
    <t>FACE SHIELD-lightweight, anti fog with a foam elastic headband-CE and FDA certified</t>
  </si>
  <si>
    <t>PPE-DMC</t>
  </si>
  <si>
    <t>PPE-FC</t>
  </si>
  <si>
    <t>CG-001</t>
  </si>
  <si>
    <t>*no returns or refunds</t>
  </si>
  <si>
    <t xml:space="preserve">*taxes not included </t>
  </si>
  <si>
    <t>*prices are in cdn funds and subject to change based on availability</t>
  </si>
  <si>
    <t>*shipping not included in Canada for any order</t>
  </si>
  <si>
    <t>BOX</t>
  </si>
  <si>
    <t>FACE SHIELD-lightweight, anti fog, full face protection, adjustable headstrap-approved by Heath Canada under MDEL licence</t>
  </si>
  <si>
    <t>PPE-FC-CANADA</t>
  </si>
  <si>
    <r>
      <t xml:space="preserve">MUST BE ORDERED IN CASE PACKS OF 100 // FOB Canada // </t>
    </r>
    <r>
      <rPr>
        <b/>
        <sz val="14"/>
        <rFont val="Arial"/>
        <family val="2"/>
      </rPr>
      <t>IN STOCK NOW ONTARIO</t>
    </r>
  </si>
  <si>
    <t>PPE-GEL60</t>
  </si>
  <si>
    <t>PPE-GEL500</t>
  </si>
  <si>
    <r>
      <t>box of 100 / FOB Toronto -</t>
    </r>
    <r>
      <rPr>
        <b/>
        <sz val="14"/>
        <rFont val="Arial"/>
        <family val="2"/>
      </rPr>
      <t xml:space="preserve"> IN STOCK JULY 1</t>
    </r>
  </si>
  <si>
    <t>500 mL sanitizing gel - 70% Alcohol - NPN 80099709</t>
  </si>
  <si>
    <t>60 mL sanitizing gel - 70% Alcohol - NPN 80099709</t>
  </si>
  <si>
    <t>PVC-001</t>
  </si>
  <si>
    <t xml:space="preserve">PVC gloves are CE certified, non-sterile patient examination gloves </t>
  </si>
  <si>
    <t>50,000-100,000</t>
  </si>
  <si>
    <t>200-1,000</t>
  </si>
  <si>
    <t>Nitrile gloves, non medical, latex free, powder free, food grade material blue gloves-available in small</t>
  </si>
  <si>
    <t>Nitrile gloves, non medical, latex free, powder free, food grade material blue gloves-available in medium</t>
  </si>
  <si>
    <t>Nitrile gloves, non medical, latex free, powder free, food grade material blue gloves-available in large</t>
  </si>
  <si>
    <t>Nitrile gloves, non medical, latex free, powder free, food grade material blue gloves-available in xlarge</t>
  </si>
  <si>
    <t>480-5,000</t>
  </si>
  <si>
    <r>
      <t xml:space="preserve">Box of 96 / Minimum 5 cases must be ordered // </t>
    </r>
    <r>
      <rPr>
        <b/>
        <sz val="14"/>
        <rFont val="Arial"/>
        <family val="2"/>
      </rPr>
      <t>IN STOCK JULY 1</t>
    </r>
  </si>
  <si>
    <t>5,000-10,000</t>
  </si>
  <si>
    <t>10,000-50,000</t>
  </si>
  <si>
    <t>Box of 96 / Minimum 5 cases must be ordered</t>
  </si>
  <si>
    <r>
      <t>Box of 24 / Minimum 3 cases must be ordered //</t>
    </r>
    <r>
      <rPr>
        <b/>
        <sz val="14"/>
        <rFont val="Arial"/>
        <family val="2"/>
      </rPr>
      <t xml:space="preserve"> IN STOCK JULY 1</t>
    </r>
  </si>
  <si>
    <t xml:space="preserve">Box of 24 / Minimum 3 cases must be ordered </t>
  </si>
  <si>
    <t>3-PLY DISPOSABLE FACE MASK-CE certified for civil use. Protects against droplets, dust, pollen and other airborne pollutants with BFE up to 95%</t>
  </si>
  <si>
    <r>
      <t xml:space="preserve">box of 100 / FOB Toronto - </t>
    </r>
    <r>
      <rPr>
        <b/>
        <sz val="14"/>
        <rFont val="Arial"/>
        <family val="2"/>
      </rPr>
      <t>IN STOCK JULY 1</t>
    </r>
  </si>
  <si>
    <t>Box of 100 - prices subject to change</t>
  </si>
  <si>
    <t xml:space="preserve">*visa, mastercard, cheque, etransfer, EFT accepted, product must be paid in full prior to shipment </t>
  </si>
  <si>
    <t>72-1,000</t>
  </si>
  <si>
    <t>MUST BE ORDERED IN CASE PACKS OF 200</t>
  </si>
  <si>
    <t>PPE-SHIELD ME PRO</t>
  </si>
  <si>
    <t>FACE SHIELD-lightweight, anti fog, full face protection, adjustable headstrap-, 1.75" height and 1.5" wide foam piece that provides seal and comfort at the forehead.  The straps are plastic molded for better and more comfortable grip. Approved by Heath Canada under MDEL licence</t>
  </si>
  <si>
    <t>PPE-GEL240</t>
  </si>
  <si>
    <t>240 mL sanitizing gel - 70% Alcohol - NPN 80099709</t>
  </si>
  <si>
    <t>Box of 24 / Minimum 3 cases must be ordered</t>
  </si>
  <si>
    <t>24-10,000</t>
  </si>
  <si>
    <t>PPE-DG</t>
  </si>
  <si>
    <t>Civil use only disposable gown, CPE 25-28 gsm, prevent fluid, dust and other particles, frosted blue (anti-static), body 103-120 cm, sleeve 70 cm</t>
  </si>
  <si>
    <t>MUST BE ORDERED IN CASE PACKS OF 100</t>
  </si>
  <si>
    <t>PPE-GOWN</t>
  </si>
  <si>
    <t>Class 1 Non-Surgical Gowns are intended to
protect the wearer from the transfer of microorganisms and body fluids in low or
minimal risk patient isolation situations. Non-surgical gowns are not worn during
surgical procedures, invasive procedures, or when there is a medium to high risk of
contamination.</t>
  </si>
  <si>
    <t>Class 1 Non-Surgical Gowns are intended to protect the wearer from the transfer of microorganisms and body fluids in low or minimal risk patient isolation situations. They are not worn during  surgical procedures, invasive procedures, or when there is a medium to high risk of contamination.</t>
  </si>
  <si>
    <t>PPE-THERMO</t>
  </si>
  <si>
    <t>Automatic data hold, auto power off, highly clear LCD digital display, lightweight and portable for use, built in infrared high precision pointer for precisely non contact measurement, automatic selection range and display resolution 0.1 C (0.1 F)</t>
  </si>
  <si>
    <t>1 - 99</t>
  </si>
  <si>
    <t>100 +</t>
  </si>
  <si>
    <r>
      <t xml:space="preserve">AFTER MINIMUM OF 1,000, MUST BE ORDERED IN CASE PACKS OF 50 - </t>
    </r>
    <r>
      <rPr>
        <b/>
        <sz val="14"/>
        <rFont val="Arial"/>
        <family val="2"/>
      </rPr>
      <t>IN STOCK NOW</t>
    </r>
  </si>
  <si>
    <r>
      <t xml:space="preserve">MUST BE ORDERED IN CASE PACKS OF 200 - </t>
    </r>
    <r>
      <rPr>
        <b/>
        <sz val="14"/>
        <rFont val="Arial"/>
        <family val="2"/>
      </rPr>
      <t>IN STOCK JULY</t>
    </r>
  </si>
  <si>
    <r>
      <t xml:space="preserve">AFTER MINIMUM OF 5,000, MUST BE ORDERED IN CASE PACKS OF 50 </t>
    </r>
    <r>
      <rPr>
        <b/>
        <sz val="14"/>
        <rFont val="Arial"/>
        <family val="2"/>
      </rPr>
      <t>- IN STOCK JUNE 10</t>
    </r>
  </si>
  <si>
    <r>
      <t>AFTER MINIMUM OF 10,000, MUST BE ORDERED IN CASE PACKS OF 50 -</t>
    </r>
    <r>
      <rPr>
        <b/>
        <sz val="14"/>
        <rFont val="Arial"/>
        <family val="2"/>
      </rPr>
      <t xml:space="preserve"> IN STOCK JUNE 15</t>
    </r>
  </si>
  <si>
    <r>
      <t xml:space="preserve">AFTER MINIMUM OF 100,000, MUST BE ORDERED IN CASE PACKS OF 50 - </t>
    </r>
    <r>
      <rPr>
        <b/>
        <sz val="14"/>
        <rFont val="Arial"/>
        <family val="2"/>
      </rPr>
      <t>IN STOCK JUNE 27</t>
    </r>
  </si>
  <si>
    <t>Must be ordered in sets of 6</t>
  </si>
  <si>
    <t>1</t>
  </si>
  <si>
    <t>5</t>
  </si>
  <si>
    <t>10</t>
  </si>
  <si>
    <t>25</t>
  </si>
  <si>
    <t>One Way Arrow Floor Stickers - 6" - sticker is laminated with floor grade anti grip slip film</t>
  </si>
  <si>
    <t>Must be ordered in sets of 12</t>
  </si>
  <si>
    <t>*allow 4 weeks for ocean (upon production completion if item is not already in Canada)</t>
  </si>
  <si>
    <t>30 mL sanitizing gel - 70% Alcohol - NPN 80099709</t>
  </si>
  <si>
    <t>PPE-GEL30</t>
  </si>
  <si>
    <t>500,000+</t>
  </si>
  <si>
    <t>250,000-500,000</t>
  </si>
  <si>
    <t>500-100,000</t>
  </si>
  <si>
    <t>100,000-250,000</t>
  </si>
  <si>
    <t>PPE-MTGS12</t>
  </si>
  <si>
    <t>PPE-MTGS18</t>
  </si>
  <si>
    <t>PPE-OWAS6</t>
  </si>
  <si>
    <t>Mind The Gap Floor Stickers - 12" - sticker is laminated with floor grade anti grip slip film - black, red, orange and blue colours available - customization available</t>
  </si>
  <si>
    <t>Mind The Gap Floor Stickers - 18" - sticker is laminated with floor grade anti grip slip film - black, red, orange and blue colours available - customization available</t>
  </si>
  <si>
    <t>100</t>
  </si>
  <si>
    <t>PPE-ID-FP</t>
  </si>
  <si>
    <t>PPE-ID-AP</t>
  </si>
  <si>
    <t>Hands -free door opener allows the door opening with a a simple pull movement of your arm. Keeps your hands clean and reduces the risk of cross-contamination and exposure to harmful germs and viruses. Fastens to the door handle, easy to use.</t>
  </si>
  <si>
    <t>Hands -free door opener allows the door opening with a a simple step and pull movement of your foot. Keeps your hands clean and reduces the risk of cross-contamination and exposure to harmful germs and viruses. Fastens to the bottom of the door, easy to use and safe for your shoes.</t>
  </si>
  <si>
    <t>PPE-ID-SDCP</t>
  </si>
  <si>
    <t>500</t>
  </si>
  <si>
    <t>Hand Sanitizer Station. Make it easy for patrons to sanitize when they enter your location. Customizable. Ships flat. Easy to assemble and economical to ship. Hand sanitizer sold separately. Size: 18″w x 58″h x 18″d (approx)</t>
  </si>
  <si>
    <t>COVID-19 PPE ESSENTIALS PRICE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</si>
</sst>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 ####\ ####\ ####"/>
    <numFmt numFmtId="165" formatCode="&quot;$&quot;#,##0.00"/>
  </numFmts>
  <fonts count="17">
    <font>
      <sz val="10"/>
      <name val="AdiHaus"/>
    </font>
    <font>
      <sz val="10"/>
      <name val="AdiHaus"/>
    </font>
    <font>
      <sz val="14"/>
      <name val="Arial"/>
      <family val="2"/>
    </font>
    <font>
      <b/>
      <sz val="14"/>
      <name val="Arial"/>
      <family val="2"/>
    </font>
    <font>
      <b/>
      <sz val="14"/>
      <color indexed="9"/>
      <name val="Arial"/>
      <family val="2"/>
    </font>
    <font>
      <b/>
      <sz val="14"/>
      <name val="Arial"/>
      <family val="2"/>
    </font>
    <font>
      <b/>
      <sz val="18"/>
      <color indexed="9"/>
      <name val="Arial"/>
      <family val="2"/>
    </font>
    <font>
      <b/>
      <sz val="16"/>
      <name val="Arial"/>
      <family val="2"/>
    </font>
    <font>
      <sz val="8"/>
      <name val="AdiHaus"/>
    </font>
    <font>
      <sz val="10"/>
      <name val="AdiHaus"/>
    </font>
    <font>
      <sz val="14"/>
      <name val="Arial"/>
      <family val="2"/>
    </font>
    <font>
      <sz val="28"/>
      <name val="Arial"/>
      <family val="2"/>
    </font>
    <font>
      <u/>
      <sz val="10"/>
      <color theme="10"/>
      <name val="AdiHaus"/>
    </font>
    <font>
      <u/>
      <sz val="14"/>
      <color theme="10"/>
      <name val="Arial"/>
      <family val="2"/>
    </font>
    <font>
      <b/>
      <sz val="20"/>
      <name val="Arial"/>
      <family val="2"/>
    </font>
    <font>
      <u/>
      <sz val="20"/>
      <color theme="10"/>
      <name val="Arial"/>
      <family val="2"/>
    </font>
    <font>
      <u/>
      <sz val="16"/>
      <color theme="10"/>
      <name val="AdiHaus"/>
    </font>
  </fonts>
  <fills count="5">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rgb="FFFFFFCC"/>
      </patternFill>
    </fill>
  </fills>
  <borders count="70">
    <border>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medium">
        <color indexed="9"/>
      </left>
      <right style="medium">
        <color indexed="9"/>
      </right>
      <top style="medium">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9"/>
      </right>
      <top style="medium">
        <color indexed="64"/>
      </top>
      <bottom style="thin">
        <color indexed="64"/>
      </bottom>
      <diagonal/>
    </border>
    <border>
      <left style="thin">
        <color indexed="9"/>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diagonal/>
    </border>
    <border>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top style="thin">
        <color rgb="FFB2B2B2"/>
      </top>
      <bottom style="thin">
        <color rgb="FFB2B2B2"/>
      </bottom>
      <diagonal/>
    </border>
    <border>
      <left/>
      <right style="thin">
        <color indexed="64"/>
      </right>
      <top/>
      <bottom/>
      <diagonal/>
    </border>
    <border>
      <left style="medium">
        <color indexed="64"/>
      </left>
      <right/>
      <top style="thin">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9"/>
      </right>
      <top style="medium">
        <color indexed="64"/>
      </top>
      <bottom/>
      <diagonal/>
    </border>
    <border>
      <left style="thin">
        <color indexed="64"/>
      </left>
      <right style="medium">
        <color indexed="9"/>
      </right>
      <top/>
      <bottom style="thin">
        <color theme="0"/>
      </bottom>
      <diagonal/>
    </border>
    <border>
      <left style="medium">
        <color indexed="9"/>
      </left>
      <right style="medium">
        <color indexed="9"/>
      </right>
      <top/>
      <bottom style="thin">
        <color theme="0"/>
      </bottom>
      <diagonal/>
    </border>
    <border>
      <left style="medium">
        <color indexed="9"/>
      </left>
      <right style="thin">
        <color theme="0"/>
      </right>
      <top style="medium">
        <color indexed="64"/>
      </top>
      <bottom/>
      <diagonal/>
    </border>
    <border>
      <left style="medium">
        <color indexed="9"/>
      </left>
      <right style="thin">
        <color theme="0"/>
      </right>
      <top/>
      <bottom style="thin">
        <color theme="0"/>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s>
  <cellStyleXfs count="5">
    <xf numFmtId="0" fontId="0" fillId="0" borderId="0"/>
    <xf numFmtId="44" fontId="1" fillId="0" borderId="0" applyFont="0" applyFill="0" applyBorder="0" applyAlignment="0" applyProtection="0"/>
    <xf numFmtId="44" fontId="9" fillId="0" borderId="0" applyFont="0" applyFill="0" applyBorder="0" applyAlignment="0" applyProtection="0"/>
    <xf numFmtId="0" fontId="9" fillId="4" borderId="47" applyNumberFormat="0" applyFont="0" applyAlignment="0" applyProtection="0"/>
    <xf numFmtId="0" fontId="12" fillId="0" borderId="0" applyNumberFormat="0" applyFill="0" applyBorder="0" applyAlignment="0" applyProtection="0"/>
  </cellStyleXfs>
  <cellXfs count="306">
    <xf numFmtId="0" fontId="0" fillId="0" borderId="0" xfId="0"/>
    <xf numFmtId="0" fontId="2" fillId="0" borderId="0" xfId="0" applyFont="1" applyAlignment="1">
      <alignment horizontal="center"/>
    </xf>
    <xf numFmtId="0" fontId="2" fillId="0" borderId="0" xfId="0" applyFont="1"/>
    <xf numFmtId="0" fontId="3" fillId="0" borderId="0" xfId="0" applyFont="1" applyAlignment="1">
      <alignment horizontal="center"/>
    </xf>
    <xf numFmtId="0" fontId="4" fillId="0" borderId="0" xfId="0" applyFont="1" applyAlignment="1">
      <alignment horizontal="center"/>
    </xf>
    <xf numFmtId="49" fontId="2" fillId="0" borderId="0" xfId="0" applyNumberFormat="1" applyFont="1" applyAlignment="1">
      <alignment horizontal="center"/>
    </xf>
    <xf numFmtId="0" fontId="2" fillId="0" borderId="1" xfId="0" applyFont="1" applyBorder="1" applyAlignment="1" applyProtection="1">
      <alignment horizontal="center"/>
      <protection locked="0"/>
    </xf>
    <xf numFmtId="0" fontId="2" fillId="0" borderId="2" xfId="0" applyFont="1" applyBorder="1" applyAlignment="1">
      <alignment horizontal="center"/>
    </xf>
    <xf numFmtId="0" fontId="2" fillId="0" borderId="3" xfId="0" applyFont="1" applyBorder="1" applyAlignment="1" applyProtection="1">
      <alignment horizontal="center"/>
      <protection locked="0"/>
    </xf>
    <xf numFmtId="0" fontId="3" fillId="0" borderId="0" xfId="0" applyFont="1" applyAlignment="1">
      <alignment horizontal="center" vertical="center" wrapText="1"/>
    </xf>
    <xf numFmtId="0" fontId="2" fillId="0" borderId="0" xfId="0" applyFont="1" applyAlignment="1">
      <alignment horizontal="left"/>
    </xf>
    <xf numFmtId="0" fontId="2" fillId="0" borderId="5" xfId="0" applyFont="1" applyBorder="1" applyProtection="1">
      <protection locked="0"/>
    </xf>
    <xf numFmtId="0" fontId="2" fillId="0" borderId="6" xfId="0" applyFont="1" applyBorder="1" applyAlignment="1" applyProtection="1">
      <alignment horizontal="center"/>
      <protection locked="0"/>
    </xf>
    <xf numFmtId="0" fontId="2" fillId="0" borderId="6" xfId="0" applyFont="1" applyBorder="1" applyProtection="1">
      <protection locked="0"/>
    </xf>
    <xf numFmtId="0" fontId="2" fillId="0" borderId="7" xfId="0" applyFont="1" applyBorder="1"/>
    <xf numFmtId="43" fontId="2" fillId="0" borderId="8" xfId="0" applyNumberFormat="1" applyFont="1" applyBorder="1" applyAlignment="1" applyProtection="1">
      <alignment horizontal="center"/>
      <protection locked="0"/>
    </xf>
    <xf numFmtId="44" fontId="2" fillId="0" borderId="8" xfId="0" applyNumberFormat="1" applyFont="1" applyBorder="1" applyAlignment="1" applyProtection="1">
      <alignment horizontal="center"/>
      <protection locked="0"/>
    </xf>
    <xf numFmtId="0" fontId="2" fillId="0" borderId="8" xfId="0" applyFont="1" applyBorder="1" applyAlignment="1" applyProtection="1">
      <alignment horizontal="center"/>
      <protection locked="0"/>
    </xf>
    <xf numFmtId="43" fontId="2" fillId="0" borderId="10" xfId="0" applyNumberFormat="1" applyFont="1" applyBorder="1" applyAlignment="1" applyProtection="1">
      <alignment horizontal="center"/>
      <protection locked="0"/>
    </xf>
    <xf numFmtId="0" fontId="2" fillId="0" borderId="11" xfId="0" applyFont="1" applyBorder="1"/>
    <xf numFmtId="0" fontId="2" fillId="0" borderId="11" xfId="0" applyFont="1" applyBorder="1" applyAlignment="1">
      <alignment horizontal="center"/>
    </xf>
    <xf numFmtId="0" fontId="10" fillId="0" borderId="0" xfId="0" applyFont="1" applyAlignment="1">
      <alignment horizontal="right"/>
    </xf>
    <xf numFmtId="0" fontId="5" fillId="0" borderId="0" xfId="0" applyFont="1" applyAlignment="1">
      <alignment horizontal="center"/>
    </xf>
    <xf numFmtId="0" fontId="11" fillId="0" borderId="0" xfId="0" applyFont="1" applyAlignment="1">
      <alignment horizontal="center"/>
    </xf>
    <xf numFmtId="0" fontId="10" fillId="0" borderId="6" xfId="0" applyFont="1" applyBorder="1" applyAlignment="1" applyProtection="1">
      <alignment horizontal="center"/>
      <protection locked="0"/>
    </xf>
    <xf numFmtId="0" fontId="2" fillId="0" borderId="0" xfId="0" applyFont="1" applyAlignment="1">
      <alignment horizontal="center"/>
    </xf>
    <xf numFmtId="49" fontId="2" fillId="0" borderId="20" xfId="0" applyNumberFormat="1" applyFont="1" applyBorder="1" applyAlignment="1" applyProtection="1">
      <alignment horizontal="center"/>
      <protection locked="0"/>
    </xf>
    <xf numFmtId="0" fontId="2" fillId="0" borderId="20" xfId="0" applyFont="1" applyBorder="1" applyAlignment="1" applyProtection="1">
      <alignment horizontal="center"/>
      <protection locked="0"/>
    </xf>
    <xf numFmtId="0" fontId="3" fillId="0" borderId="0" xfId="0" applyFont="1" applyAlignment="1">
      <alignment horizontal="center"/>
    </xf>
    <xf numFmtId="49" fontId="13" fillId="0" borderId="20" xfId="4" applyNumberFormat="1" applyFont="1" applyBorder="1" applyAlignment="1" applyProtection="1">
      <alignment horizontal="center"/>
      <protection locked="0"/>
    </xf>
    <xf numFmtId="0" fontId="2" fillId="0" borderId="21" xfId="0" applyFont="1" applyBorder="1" applyAlignment="1" applyProtection="1">
      <alignment horizontal="center"/>
      <protection locked="0"/>
    </xf>
    <xf numFmtId="0" fontId="2" fillId="0" borderId="7" xfId="0" applyFont="1" applyBorder="1" applyAlignment="1" applyProtection="1">
      <alignment horizontal="center" vertical="center"/>
      <protection locked="0"/>
    </xf>
    <xf numFmtId="0" fontId="2" fillId="0" borderId="0" xfId="0" applyFont="1" applyBorder="1"/>
    <xf numFmtId="0" fontId="2" fillId="0" borderId="20" xfId="0" applyFont="1" applyBorder="1"/>
    <xf numFmtId="0" fontId="2" fillId="0" borderId="49" xfId="0" applyFont="1" applyBorder="1"/>
    <xf numFmtId="0" fontId="2" fillId="0" borderId="41" xfId="0" applyFont="1" applyBorder="1"/>
    <xf numFmtId="0" fontId="2" fillId="0" borderId="21" xfId="0" applyFont="1" applyBorder="1"/>
    <xf numFmtId="0" fontId="2" fillId="0" borderId="42" xfId="0" applyFont="1" applyBorder="1"/>
    <xf numFmtId="0" fontId="2" fillId="0" borderId="0" xfId="0" applyFont="1" applyBorder="1" applyAlignment="1" applyProtection="1">
      <alignment horizontal="center"/>
      <protection locked="0"/>
    </xf>
    <xf numFmtId="0" fontId="2" fillId="0" borderId="0" xfId="0" applyFont="1" applyBorder="1" applyAlignment="1" applyProtection="1">
      <alignment horizontal="center" shrinkToFit="1"/>
      <protection locked="0"/>
    </xf>
    <xf numFmtId="0" fontId="2" fillId="0" borderId="20" xfId="0" applyFont="1" applyFill="1" applyBorder="1" applyAlignment="1" applyProtection="1">
      <alignment horizontal="center" shrinkToFit="1"/>
      <protection locked="0"/>
    </xf>
    <xf numFmtId="0" fontId="2" fillId="0" borderId="20" xfId="0" applyFont="1" applyFill="1" applyBorder="1" applyAlignment="1" applyProtection="1">
      <alignment horizontal="center"/>
      <protection locked="0"/>
    </xf>
    <xf numFmtId="0" fontId="2" fillId="0" borderId="41" xfId="0" applyFont="1" applyBorder="1" applyAlignment="1" applyProtection="1">
      <alignment horizontal="center" shrinkToFit="1"/>
      <protection locked="0"/>
    </xf>
    <xf numFmtId="0" fontId="2" fillId="0" borderId="21" xfId="0" applyFont="1" applyBorder="1" applyAlignment="1" applyProtection="1">
      <alignment horizontal="center" shrinkToFit="1"/>
      <protection locked="0"/>
    </xf>
    <xf numFmtId="44" fontId="2" fillId="0" borderId="20" xfId="1" applyFont="1" applyBorder="1" applyAlignment="1">
      <alignment vertical="center"/>
    </xf>
    <xf numFmtId="44" fontId="2" fillId="0" borderId="7" xfId="1" applyFont="1" applyBorder="1" applyAlignment="1">
      <alignment vertical="center"/>
    </xf>
    <xf numFmtId="44" fontId="2" fillId="0" borderId="23" xfId="1" applyFont="1" applyBorder="1" applyAlignment="1">
      <alignment vertical="center"/>
    </xf>
    <xf numFmtId="0" fontId="2" fillId="0" borderId="20" xfId="0" applyFont="1" applyBorder="1" applyAlignment="1" applyProtection="1">
      <alignment horizontal="left"/>
      <protection locked="0"/>
    </xf>
    <xf numFmtId="0" fontId="2" fillId="0" borderId="28" xfId="0" applyFont="1" applyBorder="1" applyAlignment="1">
      <alignment horizontal="left" vertical="center"/>
    </xf>
    <xf numFmtId="44" fontId="2" fillId="0" borderId="62" xfId="1" applyFont="1" applyBorder="1" applyAlignment="1">
      <alignment horizontal="left" vertical="center"/>
    </xf>
    <xf numFmtId="0" fontId="2" fillId="0" borderId="63" xfId="0" applyFont="1" applyBorder="1" applyAlignment="1" applyProtection="1">
      <alignment horizontal="left" vertical="center" shrinkToFit="1"/>
      <protection locked="0"/>
    </xf>
    <xf numFmtId="0" fontId="2" fillId="0" borderId="64" xfId="0" applyFont="1" applyBorder="1" applyAlignment="1">
      <alignment horizontal="center" vertical="center"/>
    </xf>
    <xf numFmtId="0" fontId="2" fillId="0" borderId="35" xfId="0" applyFont="1" applyBorder="1" applyAlignment="1">
      <alignment horizontal="center" vertical="center"/>
    </xf>
    <xf numFmtId="44" fontId="2" fillId="0" borderId="41" xfId="1" applyFont="1" applyBorder="1" applyAlignment="1">
      <alignment horizontal="center" vertical="center"/>
    </xf>
    <xf numFmtId="44" fontId="2" fillId="0" borderId="21" xfId="1" applyFont="1" applyBorder="1" applyAlignment="1">
      <alignment horizontal="center" vertical="center"/>
    </xf>
    <xf numFmtId="165" fontId="2" fillId="0" borderId="9" xfId="1" applyNumberFormat="1" applyFont="1" applyBorder="1" applyAlignment="1" applyProtection="1">
      <alignment horizontal="left" vertical="center"/>
      <protection locked="0"/>
    </xf>
    <xf numFmtId="165" fontId="2" fillId="0" borderId="20" xfId="1" applyNumberFormat="1" applyFont="1" applyBorder="1" applyAlignment="1" applyProtection="1">
      <alignment horizontal="left" vertical="center"/>
      <protection locked="0"/>
    </xf>
    <xf numFmtId="165" fontId="2" fillId="0" borderId="15" xfId="1" applyNumberFormat="1" applyFont="1" applyBorder="1" applyAlignment="1" applyProtection="1">
      <alignment horizontal="left" vertical="center"/>
      <protection locked="0"/>
    </xf>
    <xf numFmtId="44" fontId="2" fillId="0" borderId="0" xfId="1" applyFont="1" applyBorder="1" applyAlignment="1">
      <alignment horizontal="left" vertical="center"/>
    </xf>
    <xf numFmtId="165" fontId="2" fillId="0" borderId="9" xfId="1" applyNumberFormat="1" applyFont="1" applyBorder="1" applyAlignment="1" applyProtection="1">
      <alignment horizontal="center" vertical="center"/>
      <protection locked="0"/>
    </xf>
    <xf numFmtId="165" fontId="2" fillId="0" borderId="20" xfId="1" applyNumberFormat="1" applyFont="1" applyBorder="1" applyAlignment="1" applyProtection="1">
      <alignment horizontal="center" vertical="center"/>
      <protection locked="0"/>
    </xf>
    <xf numFmtId="165" fontId="2" fillId="0" borderId="15" xfId="1" applyNumberFormat="1" applyFont="1" applyBorder="1" applyAlignment="1" applyProtection="1">
      <alignment horizontal="center" vertical="center"/>
      <protection locked="0"/>
    </xf>
    <xf numFmtId="165" fontId="2" fillId="0" borderId="9" xfId="1" applyNumberFormat="1" applyFont="1" applyBorder="1" applyAlignment="1" applyProtection="1">
      <alignment horizontal="center" vertical="center"/>
      <protection locked="0"/>
    </xf>
    <xf numFmtId="165" fontId="2" fillId="0" borderId="20" xfId="1" applyNumberFormat="1" applyFont="1" applyBorder="1" applyAlignment="1" applyProtection="1">
      <alignment horizontal="center" vertical="center"/>
      <protection locked="0"/>
    </xf>
    <xf numFmtId="165" fontId="2" fillId="0" borderId="15" xfId="1" applyNumberFormat="1" applyFont="1" applyBorder="1" applyAlignment="1" applyProtection="1">
      <alignment horizontal="center" vertical="center"/>
      <protection locked="0"/>
    </xf>
    <xf numFmtId="165" fontId="2" fillId="0" borderId="9" xfId="1" applyNumberFormat="1" applyFont="1" applyBorder="1" applyAlignment="1" applyProtection="1">
      <alignment horizontal="center" vertical="center"/>
      <protection locked="0"/>
    </xf>
    <xf numFmtId="165" fontId="2" fillId="0" borderId="20" xfId="1" applyNumberFormat="1" applyFont="1" applyBorder="1" applyAlignment="1" applyProtection="1">
      <alignment horizontal="center" vertical="center"/>
      <protection locked="0"/>
    </xf>
    <xf numFmtId="165" fontId="2" fillId="0" borderId="15" xfId="1" applyNumberFormat="1" applyFont="1" applyBorder="1" applyAlignment="1" applyProtection="1">
      <alignment horizontal="center" vertical="center"/>
      <protection locked="0"/>
    </xf>
    <xf numFmtId="44" fontId="2" fillId="0" borderId="7" xfId="1" applyFont="1" applyBorder="1" applyAlignment="1">
      <alignment horizontal="center" vertical="center"/>
    </xf>
    <xf numFmtId="44" fontId="2" fillId="0" borderId="20" xfId="1" applyFont="1" applyBorder="1" applyAlignment="1">
      <alignment horizontal="center" vertical="center"/>
    </xf>
    <xf numFmtId="44" fontId="2" fillId="0" borderId="15" xfId="1" applyFont="1" applyBorder="1" applyAlignment="1">
      <alignment horizontal="center" vertical="center"/>
    </xf>
    <xf numFmtId="0" fontId="2" fillId="0" borderId="45" xfId="0" applyFont="1" applyBorder="1"/>
    <xf numFmtId="165" fontId="2" fillId="0" borderId="9" xfId="1" applyNumberFormat="1" applyFont="1" applyBorder="1" applyAlignment="1" applyProtection="1">
      <alignment horizontal="center" vertical="center"/>
      <protection locked="0"/>
    </xf>
    <xf numFmtId="165" fontId="2" fillId="0" borderId="20" xfId="1" applyNumberFormat="1" applyFont="1" applyBorder="1" applyAlignment="1" applyProtection="1">
      <alignment horizontal="center" vertical="center"/>
      <protection locked="0"/>
    </xf>
    <xf numFmtId="165" fontId="2" fillId="0" borderId="15" xfId="1" applyNumberFormat="1" applyFont="1" applyBorder="1" applyAlignment="1" applyProtection="1">
      <alignment horizontal="center" vertical="center"/>
      <protection locked="0"/>
    </xf>
    <xf numFmtId="44" fontId="2" fillId="0" borderId="7" xfId="1" applyFont="1" applyBorder="1" applyAlignment="1">
      <alignment horizontal="center" vertical="center"/>
    </xf>
    <xf numFmtId="44" fontId="2" fillId="0" borderId="20" xfId="1" applyFont="1" applyBorder="1" applyAlignment="1">
      <alignment horizontal="center" vertical="center"/>
    </xf>
    <xf numFmtId="44" fontId="2" fillId="0" borderId="15" xfId="1" applyFont="1" applyBorder="1" applyAlignment="1">
      <alignment horizontal="center" vertical="center"/>
    </xf>
    <xf numFmtId="165" fontId="2" fillId="0" borderId="9" xfId="1" applyNumberFormat="1" applyFont="1" applyBorder="1" applyAlignment="1" applyProtection="1">
      <alignment horizontal="center" vertical="center"/>
      <protection locked="0"/>
    </xf>
    <xf numFmtId="165" fontId="2" fillId="0" borderId="20" xfId="1" applyNumberFormat="1" applyFont="1" applyBorder="1" applyAlignment="1" applyProtection="1">
      <alignment horizontal="center" vertical="center"/>
      <protection locked="0"/>
    </xf>
    <xf numFmtId="165" fontId="2" fillId="0" borderId="15" xfId="1" applyNumberFormat="1" applyFont="1" applyBorder="1" applyAlignment="1" applyProtection="1">
      <alignment horizontal="center" vertical="center"/>
      <protection locked="0"/>
    </xf>
    <xf numFmtId="44" fontId="2" fillId="0" borderId="15" xfId="1" applyFont="1" applyBorder="1" applyAlignment="1">
      <alignment horizontal="center" vertical="center"/>
    </xf>
    <xf numFmtId="0" fontId="2" fillId="0" borderId="49" xfId="0" applyFont="1" applyBorder="1" applyAlignment="1" applyProtection="1">
      <alignment horizontal="left" vertical="center" shrinkToFit="1"/>
      <protection locked="0"/>
    </xf>
    <xf numFmtId="0" fontId="2" fillId="0" borderId="0" xfId="0" applyFont="1" applyBorder="1" applyAlignment="1">
      <alignment horizontal="left" vertical="center"/>
    </xf>
    <xf numFmtId="165" fontId="2" fillId="0" borderId="9" xfId="1" applyNumberFormat="1" applyFont="1" applyBorder="1" applyAlignment="1" applyProtection="1">
      <alignment horizontal="center" vertical="center"/>
      <protection locked="0"/>
    </xf>
    <xf numFmtId="165" fontId="2" fillId="0" borderId="20" xfId="1" applyNumberFormat="1" applyFont="1" applyBorder="1" applyAlignment="1" applyProtection="1">
      <alignment horizontal="center" vertical="center"/>
      <protection locked="0"/>
    </xf>
    <xf numFmtId="165" fontId="2" fillId="0" borderId="15" xfId="1" applyNumberFormat="1" applyFont="1" applyBorder="1" applyAlignment="1" applyProtection="1">
      <alignment horizontal="center" vertical="center"/>
      <protection locked="0"/>
    </xf>
    <xf numFmtId="44" fontId="2" fillId="0" borderId="41" xfId="1" applyFont="1" applyBorder="1" applyAlignment="1">
      <alignment vertical="center"/>
    </xf>
    <xf numFmtId="44" fontId="2" fillId="0" borderId="21" xfId="1" applyFont="1" applyBorder="1" applyAlignment="1">
      <alignment vertical="center"/>
    </xf>
    <xf numFmtId="0" fontId="2" fillId="0" borderId="4" xfId="0" applyFont="1" applyBorder="1" applyAlignment="1" applyProtection="1">
      <alignment horizontal="left" vertical="center" shrinkToFit="1"/>
      <protection locked="0"/>
    </xf>
    <xf numFmtId="44" fontId="2" fillId="0" borderId="15" xfId="1" applyFont="1" applyBorder="1" applyAlignment="1">
      <alignment vertical="center"/>
    </xf>
    <xf numFmtId="165" fontId="2" fillId="0" borderId="9" xfId="1" applyNumberFormat="1" applyFont="1" applyBorder="1" applyAlignment="1" applyProtection="1">
      <alignment horizontal="center" vertical="center"/>
      <protection locked="0"/>
    </xf>
    <xf numFmtId="165" fontId="2" fillId="0" borderId="20" xfId="1" applyNumberFormat="1" applyFont="1" applyBorder="1" applyAlignment="1" applyProtection="1">
      <alignment horizontal="center" vertical="center"/>
      <protection locked="0"/>
    </xf>
    <xf numFmtId="0" fontId="2" fillId="0" borderId="65" xfId="0" applyFont="1" applyBorder="1" applyAlignment="1" applyProtection="1">
      <alignment horizontal="left" vertical="center" shrinkToFit="1"/>
      <protection locked="0"/>
    </xf>
    <xf numFmtId="0" fontId="2" fillId="0" borderId="15" xfId="0" applyFont="1" applyBorder="1" applyAlignment="1" applyProtection="1">
      <alignment horizontal="left" vertical="center" shrinkToFit="1"/>
      <protection locked="0"/>
    </xf>
    <xf numFmtId="165" fontId="2" fillId="0" borderId="9" xfId="1" applyNumberFormat="1" applyFont="1" applyBorder="1" applyAlignment="1" applyProtection="1">
      <alignment horizontal="center" vertical="center"/>
      <protection locked="0"/>
    </xf>
    <xf numFmtId="165" fontId="2" fillId="0" borderId="20" xfId="1" applyNumberFormat="1" applyFont="1" applyBorder="1" applyAlignment="1" applyProtection="1">
      <alignment horizontal="center" vertical="center"/>
      <protection locked="0"/>
    </xf>
    <xf numFmtId="165" fontId="2" fillId="0" borderId="15" xfId="1" applyNumberFormat="1" applyFont="1" applyBorder="1" applyAlignment="1" applyProtection="1">
      <alignment horizontal="center" vertical="center"/>
      <protection locked="0"/>
    </xf>
    <xf numFmtId="0" fontId="2" fillId="0" borderId="66" xfId="0" applyFont="1" applyBorder="1" applyAlignment="1">
      <alignment horizontal="center" vertical="center"/>
    </xf>
    <xf numFmtId="0" fontId="2" fillId="0" borderId="43" xfId="0" applyFont="1" applyBorder="1" applyAlignment="1">
      <alignment horizontal="center" vertical="center"/>
    </xf>
    <xf numFmtId="0" fontId="0" fillId="0" borderId="0" xfId="0" applyBorder="1"/>
    <xf numFmtId="0" fontId="0" fillId="0" borderId="7" xfId="0" applyBorder="1"/>
    <xf numFmtId="0" fontId="0" fillId="0" borderId="38" xfId="0" applyBorder="1"/>
    <xf numFmtId="0" fontId="0" fillId="0" borderId="41" xfId="0" applyBorder="1"/>
    <xf numFmtId="0" fontId="2" fillId="0" borderId="66" xfId="0" applyFont="1" applyBorder="1"/>
    <xf numFmtId="0" fontId="2" fillId="0" borderId="38" xfId="0" applyFont="1" applyBorder="1"/>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15" xfId="0" applyFont="1" applyFill="1" applyBorder="1" applyAlignment="1" applyProtection="1">
      <alignment horizontal="center" vertical="center" shrinkToFit="1"/>
      <protection locked="0"/>
    </xf>
    <xf numFmtId="0" fontId="2" fillId="0" borderId="15" xfId="0" applyFont="1" applyBorder="1" applyAlignment="1" applyProtection="1">
      <alignment horizontal="center" vertical="center" shrinkToFit="1"/>
      <protection locked="0"/>
    </xf>
    <xf numFmtId="0" fontId="2" fillId="0" borderId="9"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7"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3" fontId="2" fillId="0" borderId="30" xfId="0" applyNumberFormat="1" applyFont="1" applyBorder="1" applyAlignment="1" applyProtection="1">
      <alignment horizontal="center" vertical="center" shrinkToFit="1"/>
      <protection locked="0"/>
    </xf>
    <xf numFmtId="3" fontId="2" fillId="0" borderId="52" xfId="0" applyNumberFormat="1" applyFont="1" applyBorder="1" applyAlignment="1" applyProtection="1">
      <alignment horizontal="center" vertical="center" shrinkToFit="1"/>
      <protection locked="0"/>
    </xf>
    <xf numFmtId="0" fontId="2" fillId="0" borderId="52" xfId="0" applyFont="1" applyBorder="1" applyAlignment="1" applyProtection="1">
      <alignment horizontal="center" vertical="center" shrinkToFit="1"/>
      <protection locked="0"/>
    </xf>
    <xf numFmtId="0" fontId="2" fillId="0" borderId="30" xfId="0" applyFont="1" applyBorder="1" applyAlignment="1">
      <alignment horizontal="center" vertical="center"/>
    </xf>
    <xf numFmtId="0" fontId="2" fillId="0" borderId="19" xfId="0" applyFont="1" applyBorder="1" applyAlignment="1">
      <alignment horizontal="center" vertical="center"/>
    </xf>
    <xf numFmtId="0" fontId="2" fillId="0" borderId="29" xfId="0" applyFont="1" applyBorder="1" applyAlignment="1">
      <alignment horizontal="center" vertical="center"/>
    </xf>
    <xf numFmtId="0" fontId="2" fillId="0" borderId="28" xfId="0" applyFont="1" applyBorder="1" applyAlignment="1">
      <alignment horizontal="center" vertical="center"/>
    </xf>
    <xf numFmtId="165" fontId="2" fillId="0" borderId="9" xfId="1" applyNumberFormat="1" applyFont="1" applyBorder="1" applyAlignment="1" applyProtection="1">
      <alignment horizontal="center" vertical="center"/>
      <protection locked="0"/>
    </xf>
    <xf numFmtId="165" fontId="2" fillId="0" borderId="20" xfId="1" applyNumberFormat="1" applyFont="1" applyBorder="1" applyAlignment="1" applyProtection="1">
      <alignment horizontal="center" vertical="center"/>
      <protection locked="0"/>
    </xf>
    <xf numFmtId="165" fontId="2" fillId="0" borderId="15" xfId="1" applyNumberFormat="1" applyFont="1" applyBorder="1" applyAlignment="1" applyProtection="1">
      <alignment horizontal="center" vertical="center"/>
      <protection locked="0"/>
    </xf>
    <xf numFmtId="0" fontId="2" fillId="0" borderId="30" xfId="0" applyFont="1" applyBorder="1" applyAlignment="1" applyProtection="1">
      <alignment horizontal="center" vertical="center" shrinkToFit="1"/>
      <protection locked="0"/>
    </xf>
    <xf numFmtId="0" fontId="2" fillId="0" borderId="7"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1" xfId="0" applyFont="1" applyBorder="1" applyAlignment="1" applyProtection="1">
      <alignment horizontal="center"/>
      <protection locked="0"/>
    </xf>
    <xf numFmtId="49" fontId="2" fillId="0" borderId="30" xfId="0" applyNumberFormat="1" applyFont="1" applyBorder="1" applyAlignment="1" applyProtection="1">
      <alignment horizontal="center" vertical="center" shrinkToFit="1"/>
      <protection locked="0"/>
    </xf>
    <xf numFmtId="49" fontId="2" fillId="0" borderId="52" xfId="0" applyNumberFormat="1" applyFont="1" applyBorder="1" applyAlignment="1" applyProtection="1">
      <alignment horizontal="center" vertical="center" shrinkToFit="1"/>
      <protection locked="0"/>
    </xf>
    <xf numFmtId="0" fontId="2" fillId="0" borderId="38" xfId="0" applyFont="1" applyBorder="1" applyAlignment="1" applyProtection="1">
      <alignment horizontal="center" shrinkToFit="1"/>
      <protection locked="0"/>
    </xf>
    <xf numFmtId="0" fontId="2" fillId="0" borderId="45" xfId="0" applyFont="1" applyBorder="1" applyAlignment="1" applyProtection="1">
      <protection locked="0"/>
    </xf>
    <xf numFmtId="0" fontId="2" fillId="0" borderId="21" xfId="0" applyFont="1" applyBorder="1" applyAlignment="1" applyProtection="1">
      <protection locked="0"/>
    </xf>
    <xf numFmtId="0" fontId="2" fillId="0" borderId="42" xfId="0" applyFont="1" applyBorder="1" applyAlignment="1" applyProtection="1">
      <protection locked="0"/>
    </xf>
    <xf numFmtId="0" fontId="2" fillId="0" borderId="12" xfId="0" applyFont="1" applyFill="1" applyBorder="1" applyAlignment="1" applyProtection="1">
      <alignment horizontal="center" vertical="center" shrinkToFit="1"/>
      <protection locked="0"/>
    </xf>
    <xf numFmtId="0" fontId="2" fillId="0" borderId="23" xfId="0" applyFont="1" applyBorder="1" applyAlignment="1">
      <alignment horizontal="center" vertical="center"/>
    </xf>
    <xf numFmtId="0" fontId="2" fillId="0" borderId="69" xfId="0" applyFont="1" applyBorder="1" applyAlignment="1">
      <alignment horizontal="center" vertical="center"/>
    </xf>
    <xf numFmtId="0" fontId="2" fillId="0" borderId="46" xfId="0" applyFont="1" applyBorder="1" applyAlignment="1">
      <alignment horizontal="center" vertical="center"/>
    </xf>
    <xf numFmtId="0" fontId="0" fillId="0" borderId="69" xfId="0" applyBorder="1"/>
    <xf numFmtId="0" fontId="0" fillId="0" borderId="23" xfId="0" applyBorder="1"/>
    <xf numFmtId="0" fontId="0" fillId="0" borderId="46" xfId="0" applyBorder="1"/>
    <xf numFmtId="0" fontId="2" fillId="0" borderId="16" xfId="0" applyFont="1" applyFill="1" applyBorder="1" applyAlignment="1" applyProtection="1">
      <alignment horizontal="center" vertical="center" shrinkToFit="1"/>
      <protection locked="0"/>
    </xf>
    <xf numFmtId="0" fontId="0" fillId="0" borderId="66" xfId="0" applyBorder="1"/>
    <xf numFmtId="0" fontId="2" fillId="0" borderId="9"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7"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3" fontId="2" fillId="0" borderId="30" xfId="0" applyNumberFormat="1" applyFont="1" applyBorder="1" applyAlignment="1" applyProtection="1">
      <alignment horizontal="center" vertical="center" shrinkToFit="1"/>
      <protection locked="0"/>
    </xf>
    <xf numFmtId="3" fontId="2" fillId="0" borderId="52" xfId="0" applyNumberFormat="1" applyFont="1" applyBorder="1" applyAlignment="1" applyProtection="1">
      <alignment horizontal="center" vertical="center" shrinkToFit="1"/>
      <protection locked="0"/>
    </xf>
    <xf numFmtId="44" fontId="2" fillId="0" borderId="4" xfId="1" applyFont="1" applyBorder="1" applyAlignment="1">
      <alignment vertical="center"/>
    </xf>
    <xf numFmtId="44" fontId="2" fillId="0" borderId="14" xfId="1" applyFont="1" applyBorder="1" applyAlignment="1">
      <alignment vertical="center"/>
    </xf>
    <xf numFmtId="0" fontId="2" fillId="0" borderId="52" xfId="0" applyFont="1" applyBorder="1" applyAlignment="1" applyProtection="1">
      <alignment horizontal="center" vertical="center" shrinkToFit="1"/>
      <protection locked="0"/>
    </xf>
    <xf numFmtId="165" fontId="2" fillId="0" borderId="9" xfId="1" applyNumberFormat="1" applyFont="1" applyBorder="1" applyAlignment="1" applyProtection="1">
      <alignment horizontal="center" vertical="center"/>
      <protection locked="0"/>
    </xf>
    <xf numFmtId="165" fontId="2" fillId="0" borderId="20" xfId="1" applyNumberFormat="1" applyFont="1" applyBorder="1" applyAlignment="1" applyProtection="1">
      <alignment horizontal="center" vertical="center"/>
      <protection locked="0"/>
    </xf>
    <xf numFmtId="165" fontId="2" fillId="0" borderId="15" xfId="1" applyNumberFormat="1" applyFont="1" applyBorder="1" applyAlignment="1" applyProtection="1">
      <alignment horizontal="center" vertical="center"/>
      <protection locked="0"/>
    </xf>
    <xf numFmtId="49" fontId="2" fillId="0" borderId="30" xfId="0" applyNumberFormat="1" applyFont="1" applyBorder="1" applyAlignment="1" applyProtection="1">
      <alignment horizontal="center" vertical="center" shrinkToFit="1"/>
      <protection locked="0"/>
    </xf>
    <xf numFmtId="49" fontId="2" fillId="0" borderId="52" xfId="0" applyNumberFormat="1" applyFont="1" applyBorder="1" applyAlignment="1" applyProtection="1">
      <alignment horizontal="center" vertical="center" shrinkToFit="1"/>
      <protection locked="0"/>
    </xf>
    <xf numFmtId="0" fontId="2" fillId="0" borderId="29" xfId="0" applyFont="1" applyBorder="1" applyAlignment="1">
      <alignment horizontal="center" vertical="center"/>
    </xf>
    <xf numFmtId="0" fontId="2" fillId="0" borderId="28" xfId="0" applyFont="1" applyBorder="1" applyAlignment="1">
      <alignment horizontal="center" vertical="center"/>
    </xf>
    <xf numFmtId="0" fontId="7" fillId="0" borderId="4" xfId="0" applyFont="1" applyBorder="1" applyAlignment="1" applyProtection="1">
      <alignment horizontal="left" vertical="center"/>
      <protection locked="0"/>
    </xf>
    <xf numFmtId="0" fontId="16" fillId="0" borderId="38" xfId="4" applyFont="1" applyBorder="1" applyAlignment="1" applyProtection="1">
      <alignment horizontal="left" vertical="center"/>
      <protection locked="0"/>
    </xf>
    <xf numFmtId="0" fontId="7" fillId="0" borderId="39" xfId="0" applyFont="1" applyBorder="1" applyAlignment="1" applyProtection="1">
      <alignment horizontal="left" vertical="center"/>
      <protection locked="0"/>
    </xf>
    <xf numFmtId="0" fontId="7" fillId="0" borderId="40" xfId="0" applyFont="1" applyBorder="1" applyAlignment="1" applyProtection="1">
      <alignment horizontal="left" vertical="center"/>
      <protection locked="0"/>
    </xf>
    <xf numFmtId="0" fontId="7" fillId="0" borderId="41" xfId="0" applyFont="1" applyBorder="1" applyAlignment="1" applyProtection="1">
      <alignment horizontal="left" vertical="center"/>
      <protection locked="0"/>
    </xf>
    <xf numFmtId="0" fontId="7" fillId="0" borderId="21" xfId="0" applyFont="1" applyBorder="1" applyAlignment="1" applyProtection="1">
      <alignment horizontal="left" vertical="center"/>
      <protection locked="0"/>
    </xf>
    <xf numFmtId="0" fontId="7" fillId="0" borderId="42" xfId="0" applyFont="1" applyBorder="1" applyAlignment="1" applyProtection="1">
      <alignment horizontal="left" vertical="center"/>
      <protection locked="0"/>
    </xf>
    <xf numFmtId="44" fontId="2" fillId="0" borderId="24" xfId="0" applyNumberFormat="1" applyFont="1" applyBorder="1" applyAlignment="1">
      <alignment horizontal="left"/>
    </xf>
    <xf numFmtId="44" fontId="2" fillId="0" borderId="25" xfId="0" applyNumberFormat="1" applyFont="1" applyBorder="1" applyAlignment="1">
      <alignment horizontal="left"/>
    </xf>
    <xf numFmtId="44" fontId="2" fillId="0" borderId="28" xfId="0" applyNumberFormat="1" applyFont="1" applyBorder="1" applyAlignment="1">
      <alignment horizontal="left"/>
    </xf>
    <xf numFmtId="165" fontId="2" fillId="0" borderId="6" xfId="1" applyNumberFormat="1" applyFont="1" applyBorder="1" applyAlignment="1" applyProtection="1">
      <alignment horizontal="center" vertical="center"/>
      <protection locked="0"/>
    </xf>
    <xf numFmtId="165" fontId="2" fillId="0" borderId="4" xfId="1" applyNumberFormat="1" applyFont="1" applyBorder="1" applyAlignment="1" applyProtection="1">
      <alignment horizontal="center" vertical="center"/>
      <protection locked="0"/>
    </xf>
    <xf numFmtId="0" fontId="2" fillId="0" borderId="50" xfId="0" applyFont="1" applyBorder="1" applyAlignment="1" applyProtection="1">
      <alignment horizontal="center"/>
      <protection locked="0"/>
    </xf>
    <xf numFmtId="0" fontId="2" fillId="0" borderId="39"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40" xfId="0" applyFont="1" applyBorder="1" applyAlignment="1" applyProtection="1">
      <alignment horizontal="center"/>
      <protection locked="0"/>
    </xf>
    <xf numFmtId="0" fontId="2" fillId="0" borderId="32" xfId="0" applyFont="1" applyBorder="1" applyAlignment="1" applyProtection="1">
      <alignment horizontal="center"/>
      <protection locked="0"/>
    </xf>
    <xf numFmtId="0" fontId="2" fillId="0" borderId="38" xfId="0" applyFont="1" applyBorder="1" applyAlignment="1" applyProtection="1">
      <alignment horizontal="center"/>
      <protection locked="0"/>
    </xf>
    <xf numFmtId="164" fontId="2" fillId="0" borderId="36" xfId="0" quotePrefix="1" applyNumberFormat="1" applyFont="1" applyBorder="1" applyAlignment="1" applyProtection="1">
      <alignment horizontal="center"/>
      <protection locked="0"/>
    </xf>
    <xf numFmtId="164" fontId="2" fillId="0" borderId="44" xfId="0" quotePrefix="1" applyNumberFormat="1" applyFont="1" applyBorder="1" applyAlignment="1" applyProtection="1">
      <alignment horizontal="center"/>
      <protection locked="0"/>
    </xf>
    <xf numFmtId="164" fontId="2" fillId="0" borderId="37" xfId="0" quotePrefix="1" applyNumberFormat="1" applyFont="1" applyBorder="1" applyAlignment="1" applyProtection="1">
      <alignment horizontal="center"/>
      <protection locked="0"/>
    </xf>
    <xf numFmtId="0" fontId="7" fillId="0" borderId="38" xfId="0" applyFont="1" applyBorder="1" applyAlignment="1" applyProtection="1">
      <alignment horizontal="left" vertical="center"/>
      <protection locked="0"/>
    </xf>
    <xf numFmtId="44" fontId="2" fillId="0" borderId="45" xfId="0" applyNumberFormat="1" applyFont="1" applyBorder="1" applyAlignment="1">
      <alignment horizontal="left"/>
    </xf>
    <xf numFmtId="44" fontId="2" fillId="0" borderId="21" xfId="0" applyNumberFormat="1" applyFont="1" applyBorder="1" applyAlignment="1">
      <alignment horizontal="left"/>
    </xf>
    <xf numFmtId="44" fontId="2" fillId="0" borderId="46" xfId="0" applyNumberFormat="1" applyFont="1" applyBorder="1" applyAlignment="1">
      <alignment horizontal="left"/>
    </xf>
    <xf numFmtId="164" fontId="2" fillId="0" borderId="0" xfId="0" quotePrefix="1" applyNumberFormat="1" applyFont="1" applyAlignment="1" applyProtection="1">
      <alignment horizontal="center"/>
      <protection locked="0"/>
    </xf>
    <xf numFmtId="164" fontId="2" fillId="0" borderId="43" xfId="0" quotePrefix="1" applyNumberFormat="1" applyFont="1" applyBorder="1" applyAlignment="1" applyProtection="1">
      <alignment horizontal="center"/>
      <protection locked="0"/>
    </xf>
    <xf numFmtId="49" fontId="2" fillId="0" borderId="20" xfId="0" applyNumberFormat="1" applyFont="1" applyBorder="1" applyAlignment="1" applyProtection="1">
      <alignment horizontal="center"/>
      <protection locked="0"/>
    </xf>
    <xf numFmtId="49" fontId="2" fillId="0" borderId="20" xfId="0" quotePrefix="1" applyNumberFormat="1" applyFont="1" applyBorder="1" applyAlignment="1" applyProtection="1">
      <alignment horizontal="center"/>
      <protection locked="0"/>
    </xf>
    <xf numFmtId="49" fontId="2" fillId="0" borderId="23" xfId="0" quotePrefix="1" applyNumberFormat="1" applyFont="1" applyBorder="1" applyAlignment="1" applyProtection="1">
      <alignment horizontal="center"/>
      <protection locked="0"/>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19" xfId="0" applyFont="1" applyFill="1" applyBorder="1" applyAlignment="1">
      <alignment horizontal="center"/>
    </xf>
    <xf numFmtId="44" fontId="2" fillId="0" borderId="9" xfId="0" applyNumberFormat="1" applyFont="1" applyBorder="1" applyAlignment="1">
      <alignment horizontal="left"/>
    </xf>
    <xf numFmtId="44" fontId="2" fillId="0" borderId="20" xfId="0" applyNumberFormat="1" applyFont="1" applyBorder="1" applyAlignment="1">
      <alignment horizontal="left"/>
    </xf>
    <xf numFmtId="44" fontId="2" fillId="0" borderId="23" xfId="0" applyNumberFormat="1" applyFont="1" applyBorder="1" applyAlignment="1">
      <alignment horizontal="left"/>
    </xf>
    <xf numFmtId="0" fontId="2" fillId="0" borderId="3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2" fillId="0" borderId="9" xfId="0" applyFont="1" applyBorder="1" applyAlignment="1">
      <alignment horizontal="left"/>
    </xf>
    <xf numFmtId="0" fontId="2" fillId="0" borderId="20" xfId="0" applyFont="1" applyBorder="1" applyAlignment="1">
      <alignment horizontal="left"/>
    </xf>
    <xf numFmtId="0" fontId="2" fillId="0" borderId="23" xfId="0" applyFont="1" applyBorder="1" applyAlignment="1">
      <alignment horizontal="left"/>
    </xf>
    <xf numFmtId="0" fontId="2" fillId="0" borderId="4" xfId="0" applyFont="1" applyBorder="1" applyAlignment="1">
      <alignment horizontal="left"/>
    </xf>
    <xf numFmtId="0" fontId="2" fillId="0" borderId="14" xfId="0" applyFont="1" applyBorder="1" applyAlignment="1">
      <alignment horizontal="left"/>
    </xf>
    <xf numFmtId="0" fontId="2" fillId="0" borderId="7" xfId="0" applyFont="1" applyBorder="1" applyAlignment="1">
      <alignment horizontal="left"/>
    </xf>
    <xf numFmtId="0" fontId="2" fillId="0" borderId="21" xfId="0" applyFont="1" applyBorder="1" applyAlignment="1">
      <alignment horizontal="center"/>
    </xf>
    <xf numFmtId="0" fontId="2" fillId="0" borderId="46" xfId="0" applyFont="1" applyBorder="1" applyAlignment="1">
      <alignment horizontal="center"/>
    </xf>
    <xf numFmtId="0" fontId="2" fillId="0" borderId="53" xfId="0" applyFont="1" applyBorder="1" applyAlignment="1" applyProtection="1">
      <alignment horizontal="center" shrinkToFit="1"/>
      <protection locked="0"/>
    </xf>
    <xf numFmtId="0" fontId="2" fillId="0" borderId="44" xfId="0" applyFont="1" applyBorder="1" applyAlignment="1" applyProtection="1">
      <alignment horizontal="center" shrinkToFit="1"/>
      <protection locked="0"/>
    </xf>
    <xf numFmtId="0" fontId="2" fillId="0" borderId="53" xfId="0" applyFont="1" applyBorder="1" applyAlignment="1">
      <alignment horizontal="center"/>
    </xf>
    <xf numFmtId="0" fontId="2" fillId="0" borderId="37" xfId="0" applyFont="1" applyBorder="1" applyAlignment="1">
      <alignment horizontal="center"/>
    </xf>
    <xf numFmtId="0" fontId="6" fillId="2" borderId="17" xfId="0" applyFont="1" applyFill="1" applyBorder="1" applyAlignment="1">
      <alignment horizontal="center"/>
    </xf>
    <xf numFmtId="0" fontId="6" fillId="2" borderId="19" xfId="0" applyFont="1" applyFill="1" applyBorder="1" applyAlignment="1">
      <alignment horizontal="center"/>
    </xf>
    <xf numFmtId="0" fontId="3" fillId="0" borderId="31" xfId="0" applyFont="1" applyBorder="1" applyAlignment="1">
      <alignment horizontal="center" vertical="center"/>
    </xf>
    <xf numFmtId="0" fontId="3" fillId="0" borderId="2" xfId="0" applyFont="1" applyBorder="1" applyAlignment="1">
      <alignment horizontal="center" vertical="center"/>
    </xf>
    <xf numFmtId="0" fontId="3" fillId="0" borderId="16" xfId="0" applyFont="1" applyBorder="1" applyAlignment="1">
      <alignment horizontal="center" vertical="center"/>
    </xf>
    <xf numFmtId="44" fontId="2" fillId="0" borderId="1" xfId="1" applyFont="1" applyBorder="1" applyAlignment="1">
      <alignment horizontal="right" vertical="center"/>
    </xf>
    <xf numFmtId="44" fontId="2" fillId="0" borderId="2" xfId="1" applyFont="1" applyBorder="1" applyAlignment="1">
      <alignment horizontal="right" vertical="center"/>
    </xf>
    <xf numFmtId="44" fontId="2" fillId="0" borderId="3" xfId="1" applyFont="1" applyBorder="1" applyAlignment="1">
      <alignment horizontal="right" vertical="center"/>
    </xf>
    <xf numFmtId="0" fontId="2" fillId="0" borderId="29" xfId="0" applyFont="1" applyBorder="1" applyAlignment="1">
      <alignment horizontal="left"/>
    </xf>
    <xf numFmtId="0" fontId="2" fillId="0" borderId="25" xfId="0" applyFont="1" applyBorder="1" applyAlignment="1">
      <alignment horizontal="left"/>
    </xf>
    <xf numFmtId="0" fontId="2" fillId="0" borderId="28" xfId="0" applyFont="1" applyBorder="1" applyAlignment="1">
      <alignment horizontal="left"/>
    </xf>
    <xf numFmtId="165" fontId="3" fillId="0" borderId="33" xfId="0" applyNumberFormat="1" applyFont="1" applyBorder="1" applyAlignment="1">
      <alignment horizontal="center" vertical="center"/>
    </xf>
    <xf numFmtId="0" fontId="3" fillId="0" borderId="33" xfId="0" applyFont="1" applyBorder="1" applyAlignment="1">
      <alignment horizontal="center" vertical="center"/>
    </xf>
    <xf numFmtId="0" fontId="3" fillId="0" borderId="10" xfId="0" applyFont="1" applyBorder="1" applyAlignment="1">
      <alignment horizontal="center" vertical="center"/>
    </xf>
    <xf numFmtId="0" fontId="3" fillId="3" borderId="34"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2" fillId="0" borderId="20" xfId="0" applyFont="1" applyBorder="1" applyAlignment="1" applyProtection="1">
      <alignment horizontal="center"/>
      <protection locked="0"/>
    </xf>
    <xf numFmtId="0" fontId="2" fillId="0" borderId="23" xfId="0" applyFont="1" applyBorder="1" applyAlignment="1" applyProtection="1">
      <alignment horizontal="center"/>
      <protection locked="0"/>
    </xf>
    <xf numFmtId="0" fontId="2" fillId="0" borderId="31" xfId="0" applyFont="1" applyBorder="1" applyAlignment="1">
      <alignment horizontal="center"/>
    </xf>
    <xf numFmtId="0" fontId="2" fillId="0" borderId="16" xfId="0" applyFont="1" applyBorder="1" applyAlignment="1">
      <alignment horizontal="center"/>
    </xf>
    <xf numFmtId="0" fontId="2" fillId="0" borderId="7"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5" xfId="0" applyFont="1" applyBorder="1" applyAlignment="1">
      <alignment horizontal="center" vertical="center" wrapText="1"/>
    </xf>
    <xf numFmtId="0" fontId="4" fillId="2" borderId="4" xfId="0" applyFont="1" applyFill="1" applyBorder="1" applyAlignment="1" applyProtection="1">
      <alignment horizontal="center" vertical="center" wrapText="1" shrinkToFit="1"/>
      <protection locked="0"/>
    </xf>
    <xf numFmtId="0" fontId="4" fillId="2" borderId="59" xfId="0" applyFont="1" applyFill="1" applyBorder="1" applyAlignment="1" applyProtection="1">
      <alignment horizontal="center" vertical="center" wrapText="1" shrinkToFit="1"/>
      <protection locked="0"/>
    </xf>
    <xf numFmtId="0" fontId="4" fillId="2" borderId="15" xfId="0" applyFont="1" applyFill="1" applyBorder="1" applyAlignment="1" applyProtection="1">
      <alignment horizontal="center" vertical="center" wrapText="1" shrinkToFit="1"/>
      <protection locked="0"/>
    </xf>
    <xf numFmtId="0" fontId="2" fillId="0" borderId="11"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67" xfId="0" applyFont="1" applyBorder="1" applyAlignment="1" applyProtection="1">
      <alignment horizontal="center"/>
      <protection locked="0"/>
    </xf>
    <xf numFmtId="0" fontId="2" fillId="0" borderId="66" xfId="0" applyFont="1" applyBorder="1" applyAlignment="1">
      <alignment horizontal="center"/>
    </xf>
    <xf numFmtId="0" fontId="2" fillId="0" borderId="43" xfId="0" applyFont="1" applyBorder="1" applyAlignment="1">
      <alignment horizontal="center"/>
    </xf>
    <xf numFmtId="0" fontId="2" fillId="0" borderId="66" xfId="0" applyFont="1" applyBorder="1" applyAlignment="1" applyProtection="1">
      <alignment horizontal="center" shrinkToFit="1"/>
      <protection locked="0"/>
    </xf>
    <xf numFmtId="0" fontId="2" fillId="0" borderId="49" xfId="0" applyFont="1" applyBorder="1" applyAlignment="1" applyProtection="1">
      <alignment horizontal="center" shrinkToFit="1"/>
      <protection locked="0"/>
    </xf>
    <xf numFmtId="0" fontId="4" fillId="2" borderId="61" xfId="0" applyFont="1" applyFill="1" applyBorder="1" applyAlignment="1" applyProtection="1">
      <alignment horizontal="center" vertical="center" wrapText="1"/>
      <protection locked="0"/>
    </xf>
    <xf numFmtId="0" fontId="4" fillId="2" borderId="1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2" fillId="0" borderId="41"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 fillId="0" borderId="42" xfId="0" applyFont="1" applyBorder="1" applyAlignment="1" applyProtection="1">
      <alignment horizontal="center"/>
      <protection locked="0"/>
    </xf>
    <xf numFmtId="0" fontId="2" fillId="0" borderId="31"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16" xfId="0" applyFont="1" applyBorder="1" applyAlignment="1" applyProtection="1">
      <alignment horizontal="center" vertical="center" wrapText="1"/>
      <protection locked="0"/>
    </xf>
    <xf numFmtId="0" fontId="2" fillId="0" borderId="29"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0" borderId="68" xfId="0" applyFont="1" applyBorder="1" applyAlignment="1" applyProtection="1">
      <alignment horizontal="center" vertical="center" wrapText="1"/>
      <protection locked="0"/>
    </xf>
    <xf numFmtId="44" fontId="2" fillId="0" borderId="4" xfId="1" applyFont="1" applyBorder="1"/>
    <xf numFmtId="44" fontId="2" fillId="0" borderId="14" xfId="1" applyFont="1" applyBorder="1"/>
    <xf numFmtId="0" fontId="4" fillId="2" borderId="27"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8" xfId="0" applyFont="1" applyFill="1" applyBorder="1" applyAlignment="1">
      <alignment horizontal="center" vertical="center" wrapText="1"/>
    </xf>
    <xf numFmtId="165" fontId="2" fillId="0" borderId="6" xfId="1" applyNumberFormat="1" applyFont="1" applyBorder="1" applyAlignment="1" applyProtection="1">
      <alignment horizontal="center"/>
      <protection locked="0"/>
    </xf>
    <xf numFmtId="165" fontId="2" fillId="0" borderId="4" xfId="1" applyNumberFormat="1" applyFont="1" applyBorder="1" applyAlignment="1" applyProtection="1">
      <alignment horizontal="center"/>
      <protection locked="0"/>
    </xf>
    <xf numFmtId="0" fontId="4" fillId="2" borderId="24"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2" borderId="55"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60"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2" fillId="0" borderId="24"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68" xfId="0" applyFont="1" applyBorder="1" applyAlignment="1" applyProtection="1">
      <alignment horizontal="center" vertical="center"/>
      <protection locked="0"/>
    </xf>
    <xf numFmtId="0" fontId="2" fillId="0" borderId="30" xfId="0" applyFont="1" applyBorder="1" applyAlignment="1" applyProtection="1">
      <alignment horizontal="center" vertical="center" shrinkToFit="1"/>
      <protection locked="0"/>
    </xf>
    <xf numFmtId="0" fontId="2" fillId="0" borderId="0" xfId="0" applyFont="1" applyAlignment="1">
      <alignment horizontal="center"/>
    </xf>
    <xf numFmtId="0" fontId="3" fillId="0" borderId="0" xfId="0" applyFont="1" applyAlignment="1">
      <alignment horizontal="center"/>
    </xf>
    <xf numFmtId="0" fontId="15" fillId="0" borderId="0" xfId="4" applyFont="1" applyAlignment="1">
      <alignment horizontal="center"/>
    </xf>
    <xf numFmtId="0" fontId="14" fillId="0" borderId="0" xfId="0" applyFont="1" applyAlignment="1">
      <alignment horizontal="center"/>
    </xf>
    <xf numFmtId="0" fontId="4" fillId="2" borderId="0" xfId="0" applyFont="1" applyFill="1" applyAlignment="1">
      <alignment horizontal="center"/>
    </xf>
    <xf numFmtId="0" fontId="3" fillId="3" borderId="5" xfId="0" applyFont="1" applyFill="1" applyBorder="1" applyAlignment="1">
      <alignment horizontal="center"/>
    </xf>
    <xf numFmtId="0" fontId="3" fillId="3" borderId="12" xfId="0" applyFont="1" applyFill="1" applyBorder="1" applyAlignment="1">
      <alignment horizontal="center"/>
    </xf>
    <xf numFmtId="0" fontId="3" fillId="3" borderId="13" xfId="0" applyFont="1" applyFill="1" applyBorder="1" applyAlignment="1">
      <alignment horizontal="center"/>
    </xf>
    <xf numFmtId="49" fontId="2" fillId="0" borderId="4" xfId="0" applyNumberFormat="1" applyFont="1" applyBorder="1" applyAlignment="1" applyProtection="1">
      <alignment horizontal="center"/>
      <protection locked="0"/>
    </xf>
    <xf numFmtId="49" fontId="2" fillId="0" borderId="14" xfId="0" applyNumberFormat="1" applyFont="1" applyBorder="1" applyAlignment="1" applyProtection="1">
      <alignment horizontal="center"/>
      <protection locked="0"/>
    </xf>
    <xf numFmtId="0" fontId="3" fillId="0" borderId="0" xfId="0" applyFont="1" applyAlignment="1">
      <alignment horizontal="left"/>
    </xf>
    <xf numFmtId="0" fontId="3" fillId="4" borderId="47" xfId="3" applyFont="1" applyAlignment="1">
      <alignment horizontal="center"/>
    </xf>
    <xf numFmtId="0" fontId="3" fillId="4" borderId="48" xfId="3" applyFont="1" applyBorder="1" applyAlignment="1">
      <alignment horizontal="center"/>
    </xf>
    <xf numFmtId="0" fontId="2" fillId="0" borderId="18" xfId="0" applyFont="1" applyBorder="1"/>
    <xf numFmtId="0" fontId="2" fillId="0" borderId="51" xfId="0" applyFont="1" applyBorder="1"/>
    <xf numFmtId="0" fontId="2" fillId="0" borderId="35" xfId="0" applyFont="1" applyBorder="1"/>
    <xf numFmtId="0" fontId="3" fillId="4" borderId="47" xfId="3" applyFont="1" applyAlignment="1">
      <alignment horizontal="center" vertical="center" wrapText="1"/>
    </xf>
    <xf numFmtId="0" fontId="3" fillId="4" borderId="48" xfId="3" applyFont="1" applyBorder="1" applyAlignment="1">
      <alignment horizontal="center" vertical="center" wrapText="1"/>
    </xf>
    <xf numFmtId="0" fontId="2" fillId="0" borderId="30" xfId="0" applyFont="1" applyBorder="1" applyAlignment="1">
      <alignment horizontal="center" vertical="center"/>
    </xf>
    <xf numFmtId="0" fontId="2" fillId="0" borderId="19" xfId="0" applyFont="1" applyBorder="1" applyAlignment="1">
      <alignment horizontal="center" vertical="center"/>
    </xf>
  </cellXfs>
  <cellStyles count="5">
    <cellStyle name="Currency" xfId="1" builtinId="4"/>
    <cellStyle name="Currency 2" xfId="2" xr:uid="{00000000-0005-0000-0000-000001000000}"/>
    <cellStyle name="Hyperlink" xfId="4" builtinId="8"/>
    <cellStyle name="Normal" xfId="0" builtinId="0"/>
    <cellStyle name="Note" xfId="3"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emf"/><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e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372484</xdr:colOff>
      <xdr:row>5</xdr:row>
      <xdr:rowOff>15875</xdr:rowOff>
    </xdr:to>
    <xdr:pic>
      <xdr:nvPicPr>
        <xdr:cNvPr id="2" name="Picture 4">
          <a:extLst>
            <a:ext uri="{FF2B5EF4-FFF2-40B4-BE49-F238E27FC236}">
              <a16:creationId xmlns:a16="http://schemas.microsoft.com/office/drawing/2014/main" id="{DB28EBBB-BAB7-4624-9C49-D29AA74262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55284" cy="1320800"/>
        </a:xfrm>
        <a:prstGeom prst="rect">
          <a:avLst/>
        </a:prstGeom>
      </xdr:spPr>
    </xdr:pic>
    <xdr:clientData/>
  </xdr:twoCellAnchor>
  <xdr:twoCellAnchor editAs="oneCell">
    <xdr:from>
      <xdr:col>25</xdr:col>
      <xdr:colOff>12700</xdr:colOff>
      <xdr:row>40</xdr:row>
      <xdr:rowOff>25400</xdr:rowOff>
    </xdr:from>
    <xdr:to>
      <xdr:col>26</xdr:col>
      <xdr:colOff>581024</xdr:colOff>
      <xdr:row>40</xdr:row>
      <xdr:rowOff>942975</xdr:rowOff>
    </xdr:to>
    <xdr:pic>
      <xdr:nvPicPr>
        <xdr:cNvPr id="3" name="Picture 2">
          <a:extLst>
            <a:ext uri="{FF2B5EF4-FFF2-40B4-BE49-F238E27FC236}">
              <a16:creationId xmlns:a16="http://schemas.microsoft.com/office/drawing/2014/main" id="{14B14B1D-8F60-4A46-8734-2BA8142D4E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386300" y="14617700"/>
          <a:ext cx="1155699"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177800</xdr:colOff>
      <xdr:row>78</xdr:row>
      <xdr:rowOff>0</xdr:rowOff>
    </xdr:from>
    <xdr:to>
      <xdr:col>26</xdr:col>
      <xdr:colOff>381000</xdr:colOff>
      <xdr:row>79</xdr:row>
      <xdr:rowOff>28575</xdr:rowOff>
    </xdr:to>
    <xdr:pic>
      <xdr:nvPicPr>
        <xdr:cNvPr id="5" name="Picture 4">
          <a:extLst>
            <a:ext uri="{FF2B5EF4-FFF2-40B4-BE49-F238E27FC236}">
              <a16:creationId xmlns:a16="http://schemas.microsoft.com/office/drawing/2014/main" id="{23FCACBA-C969-42E3-9CA2-0F94832A45A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51400" y="17894300"/>
          <a:ext cx="787400" cy="977900"/>
        </a:xfrm>
        <a:prstGeom prst="rect">
          <a:avLst/>
        </a:prstGeom>
      </xdr:spPr>
    </xdr:pic>
    <xdr:clientData/>
  </xdr:twoCellAnchor>
  <xdr:twoCellAnchor editAs="oneCell">
    <xdr:from>
      <xdr:col>24</xdr:col>
      <xdr:colOff>571500</xdr:colOff>
      <xdr:row>34</xdr:row>
      <xdr:rowOff>0</xdr:rowOff>
    </xdr:from>
    <xdr:to>
      <xdr:col>26</xdr:col>
      <xdr:colOff>571500</xdr:colOff>
      <xdr:row>35</xdr:row>
      <xdr:rowOff>9525</xdr:rowOff>
    </xdr:to>
    <xdr:pic>
      <xdr:nvPicPr>
        <xdr:cNvPr id="7" name="Picture 6">
          <a:extLst>
            <a:ext uri="{FF2B5EF4-FFF2-40B4-BE49-F238E27FC236}">
              <a16:creationId xmlns:a16="http://schemas.microsoft.com/office/drawing/2014/main" id="{4B9E92F9-F352-4531-864D-C8C0965326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flipV="1">
          <a:off x="17360900" y="11925300"/>
          <a:ext cx="1168400" cy="965200"/>
        </a:xfrm>
        <a:prstGeom prst="rect">
          <a:avLst/>
        </a:prstGeom>
      </xdr:spPr>
    </xdr:pic>
    <xdr:clientData/>
  </xdr:twoCellAnchor>
  <xdr:twoCellAnchor editAs="oneCell">
    <xdr:from>
      <xdr:col>25</xdr:col>
      <xdr:colOff>165100</xdr:colOff>
      <xdr:row>38</xdr:row>
      <xdr:rowOff>12701</xdr:rowOff>
    </xdr:from>
    <xdr:to>
      <xdr:col>26</xdr:col>
      <xdr:colOff>419099</xdr:colOff>
      <xdr:row>38</xdr:row>
      <xdr:rowOff>942975</xdr:rowOff>
    </xdr:to>
    <xdr:pic>
      <xdr:nvPicPr>
        <xdr:cNvPr id="9" name="Picture 8">
          <a:extLst>
            <a:ext uri="{FF2B5EF4-FFF2-40B4-BE49-F238E27FC236}">
              <a16:creationId xmlns:a16="http://schemas.microsoft.com/office/drawing/2014/main" id="{479B941B-6C8B-4B68-9FD4-7A3C48C899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538700" y="15748001"/>
          <a:ext cx="838199" cy="927099"/>
        </a:xfrm>
        <a:prstGeom prst="rect">
          <a:avLst/>
        </a:prstGeom>
      </xdr:spPr>
    </xdr:pic>
    <xdr:clientData/>
  </xdr:twoCellAnchor>
  <xdr:twoCellAnchor editAs="oneCell">
    <xdr:from>
      <xdr:col>25</xdr:col>
      <xdr:colOff>241299</xdr:colOff>
      <xdr:row>87</xdr:row>
      <xdr:rowOff>12700</xdr:rowOff>
    </xdr:from>
    <xdr:to>
      <xdr:col>26</xdr:col>
      <xdr:colOff>342900</xdr:colOff>
      <xdr:row>88</xdr:row>
      <xdr:rowOff>11928</xdr:rowOff>
    </xdr:to>
    <xdr:pic>
      <xdr:nvPicPr>
        <xdr:cNvPr id="11" name="Picture 10">
          <a:extLst>
            <a:ext uri="{FF2B5EF4-FFF2-40B4-BE49-F238E27FC236}">
              <a16:creationId xmlns:a16="http://schemas.microsoft.com/office/drawing/2014/main" id="{E8614678-5118-48E8-B127-9E84343D04E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614899" y="22923500"/>
          <a:ext cx="685801" cy="954903"/>
        </a:xfrm>
        <a:prstGeom prst="rect">
          <a:avLst/>
        </a:prstGeom>
      </xdr:spPr>
    </xdr:pic>
    <xdr:clientData/>
  </xdr:twoCellAnchor>
  <xdr:twoCellAnchor editAs="oneCell">
    <xdr:from>
      <xdr:col>25</xdr:col>
      <xdr:colOff>42493</xdr:colOff>
      <xdr:row>24</xdr:row>
      <xdr:rowOff>25403</xdr:rowOff>
    </xdr:from>
    <xdr:to>
      <xdr:col>26</xdr:col>
      <xdr:colOff>495298</xdr:colOff>
      <xdr:row>24</xdr:row>
      <xdr:rowOff>927100</xdr:rowOff>
    </xdr:to>
    <xdr:pic>
      <xdr:nvPicPr>
        <xdr:cNvPr id="13" name="Picture 12">
          <a:extLst>
            <a:ext uri="{FF2B5EF4-FFF2-40B4-BE49-F238E27FC236}">
              <a16:creationId xmlns:a16="http://schemas.microsoft.com/office/drawing/2014/main" id="{65BB7AF0-B90E-40BB-8814-3F683F084EC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17483747" y="7869849"/>
          <a:ext cx="901697" cy="1037005"/>
        </a:xfrm>
        <a:prstGeom prst="rect">
          <a:avLst/>
        </a:prstGeom>
      </xdr:spPr>
    </xdr:pic>
    <xdr:clientData/>
  </xdr:twoCellAnchor>
  <xdr:twoCellAnchor editAs="oneCell">
    <xdr:from>
      <xdr:col>25</xdr:col>
      <xdr:colOff>234826</xdr:colOff>
      <xdr:row>19</xdr:row>
      <xdr:rowOff>25401</xdr:rowOff>
    </xdr:from>
    <xdr:to>
      <xdr:col>26</xdr:col>
      <xdr:colOff>406399</xdr:colOff>
      <xdr:row>19</xdr:row>
      <xdr:rowOff>889000</xdr:rowOff>
    </xdr:to>
    <xdr:pic>
      <xdr:nvPicPr>
        <xdr:cNvPr id="15" name="Picture 14">
          <a:extLst>
            <a:ext uri="{FF2B5EF4-FFF2-40B4-BE49-F238E27FC236}">
              <a16:creationId xmlns:a16="http://schemas.microsoft.com/office/drawing/2014/main" id="{E5F7B140-38B3-4B6A-9FAD-54D2CE03193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608426" y="4660901"/>
          <a:ext cx="755773" cy="863599"/>
        </a:xfrm>
        <a:prstGeom prst="rect">
          <a:avLst/>
        </a:prstGeom>
      </xdr:spPr>
    </xdr:pic>
    <xdr:clientData/>
  </xdr:twoCellAnchor>
  <xdr:twoCellAnchor editAs="oneCell">
    <xdr:from>
      <xdr:col>25</xdr:col>
      <xdr:colOff>38100</xdr:colOff>
      <xdr:row>31</xdr:row>
      <xdr:rowOff>25401</xdr:rowOff>
    </xdr:from>
    <xdr:to>
      <xdr:col>26</xdr:col>
      <xdr:colOff>571500</xdr:colOff>
      <xdr:row>32</xdr:row>
      <xdr:rowOff>29634</xdr:rowOff>
    </xdr:to>
    <xdr:pic>
      <xdr:nvPicPr>
        <xdr:cNvPr id="19" name="Picture 18">
          <a:extLst>
            <a:ext uri="{FF2B5EF4-FFF2-40B4-BE49-F238E27FC236}">
              <a16:creationId xmlns:a16="http://schemas.microsoft.com/office/drawing/2014/main" id="{A40494BE-F9E3-45F3-93BE-A05E9855B9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411700" y="12065001"/>
          <a:ext cx="1117600" cy="953558"/>
        </a:xfrm>
        <a:prstGeom prst="rect">
          <a:avLst/>
        </a:prstGeom>
      </xdr:spPr>
    </xdr:pic>
    <xdr:clientData/>
  </xdr:twoCellAnchor>
  <xdr:twoCellAnchor editAs="oneCell">
    <xdr:from>
      <xdr:col>25</xdr:col>
      <xdr:colOff>50800</xdr:colOff>
      <xdr:row>30</xdr:row>
      <xdr:rowOff>38101</xdr:rowOff>
    </xdr:from>
    <xdr:to>
      <xdr:col>26</xdr:col>
      <xdr:colOff>542925</xdr:colOff>
      <xdr:row>30</xdr:row>
      <xdr:rowOff>950165</xdr:rowOff>
    </xdr:to>
    <xdr:pic>
      <xdr:nvPicPr>
        <xdr:cNvPr id="21" name="Picture 20">
          <a:extLst>
            <a:ext uri="{FF2B5EF4-FFF2-40B4-BE49-F238E27FC236}">
              <a16:creationId xmlns:a16="http://schemas.microsoft.com/office/drawing/2014/main" id="{A2C9CAD8-9305-436B-9852-A20FC996649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424400" y="11125201"/>
          <a:ext cx="1079500" cy="912064"/>
        </a:xfrm>
        <a:prstGeom prst="rect">
          <a:avLst/>
        </a:prstGeom>
      </xdr:spPr>
    </xdr:pic>
    <xdr:clientData/>
  </xdr:twoCellAnchor>
  <xdr:twoCellAnchor editAs="oneCell">
    <xdr:from>
      <xdr:col>25</xdr:col>
      <xdr:colOff>25400</xdr:colOff>
      <xdr:row>44</xdr:row>
      <xdr:rowOff>12701</xdr:rowOff>
    </xdr:from>
    <xdr:to>
      <xdr:col>26</xdr:col>
      <xdr:colOff>561975</xdr:colOff>
      <xdr:row>44</xdr:row>
      <xdr:rowOff>944570</xdr:rowOff>
    </xdr:to>
    <xdr:pic>
      <xdr:nvPicPr>
        <xdr:cNvPr id="24" name="Picture 23">
          <a:extLst>
            <a:ext uri="{FF2B5EF4-FFF2-40B4-BE49-F238E27FC236}">
              <a16:creationId xmlns:a16="http://schemas.microsoft.com/office/drawing/2014/main" id="{21523D5A-B77C-4065-B775-CBF8E793E45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399000" y="19418301"/>
          <a:ext cx="1117600" cy="935044"/>
        </a:xfrm>
        <a:prstGeom prst="rect">
          <a:avLst/>
        </a:prstGeom>
      </xdr:spPr>
    </xdr:pic>
    <xdr:clientData/>
  </xdr:twoCellAnchor>
  <xdr:twoCellAnchor editAs="oneCell">
    <xdr:from>
      <xdr:col>25</xdr:col>
      <xdr:colOff>76200</xdr:colOff>
      <xdr:row>83</xdr:row>
      <xdr:rowOff>12700</xdr:rowOff>
    </xdr:from>
    <xdr:to>
      <xdr:col>26</xdr:col>
      <xdr:colOff>558800</xdr:colOff>
      <xdr:row>83</xdr:row>
      <xdr:rowOff>939800</xdr:rowOff>
    </xdr:to>
    <xdr:pic>
      <xdr:nvPicPr>
        <xdr:cNvPr id="6" name="Picture 5">
          <a:extLst>
            <a:ext uri="{FF2B5EF4-FFF2-40B4-BE49-F238E27FC236}">
              <a16:creationId xmlns:a16="http://schemas.microsoft.com/office/drawing/2014/main" id="{93D3D26A-14D7-46D9-AF6B-E2E48933DA0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449800" y="26212800"/>
          <a:ext cx="1066800" cy="927100"/>
        </a:xfrm>
        <a:prstGeom prst="rect">
          <a:avLst/>
        </a:prstGeom>
      </xdr:spPr>
    </xdr:pic>
    <xdr:clientData/>
  </xdr:twoCellAnchor>
  <xdr:twoCellAnchor editAs="oneCell">
    <xdr:from>
      <xdr:col>25</xdr:col>
      <xdr:colOff>88900</xdr:colOff>
      <xdr:row>49</xdr:row>
      <xdr:rowOff>38102</xdr:rowOff>
    </xdr:from>
    <xdr:to>
      <xdr:col>26</xdr:col>
      <xdr:colOff>521843</xdr:colOff>
      <xdr:row>49</xdr:row>
      <xdr:rowOff>908623</xdr:rowOff>
    </xdr:to>
    <xdr:pic>
      <xdr:nvPicPr>
        <xdr:cNvPr id="17" name="Picture 16">
          <a:extLst>
            <a:ext uri="{FF2B5EF4-FFF2-40B4-BE49-F238E27FC236}">
              <a16:creationId xmlns:a16="http://schemas.microsoft.com/office/drawing/2014/main" id="{91A20300-CD75-4FE8-A380-04546D06E74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462500" y="22174202"/>
          <a:ext cx="1017143" cy="870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12700</xdr:colOff>
      <xdr:row>52</xdr:row>
      <xdr:rowOff>63499</xdr:rowOff>
    </xdr:from>
    <xdr:to>
      <xdr:col>26</xdr:col>
      <xdr:colOff>546100</xdr:colOff>
      <xdr:row>52</xdr:row>
      <xdr:rowOff>927122</xdr:rowOff>
    </xdr:to>
    <xdr:pic>
      <xdr:nvPicPr>
        <xdr:cNvPr id="20" name="Picture 19" descr="Mind the Gap (red) - Floor Sticker - 18&quot;">
          <a:extLst>
            <a:ext uri="{FF2B5EF4-FFF2-40B4-BE49-F238E27FC236}">
              <a16:creationId xmlns:a16="http://schemas.microsoft.com/office/drawing/2014/main" id="{FE739629-ADFD-49C2-8B58-62896720BCD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386300" y="35318699"/>
          <a:ext cx="1117600" cy="863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25400</xdr:colOff>
      <xdr:row>56</xdr:row>
      <xdr:rowOff>50798</xdr:rowOff>
    </xdr:from>
    <xdr:to>
      <xdr:col>27</xdr:col>
      <xdr:colOff>0</xdr:colOff>
      <xdr:row>56</xdr:row>
      <xdr:rowOff>914399</xdr:rowOff>
    </xdr:to>
    <xdr:pic>
      <xdr:nvPicPr>
        <xdr:cNvPr id="10" name="Picture 9">
          <a:extLst>
            <a:ext uri="{FF2B5EF4-FFF2-40B4-BE49-F238E27FC236}">
              <a16:creationId xmlns:a16="http://schemas.microsoft.com/office/drawing/2014/main" id="{96A2C3E0-5E5F-4A09-91DA-65B2A712812B}"/>
            </a:ext>
          </a:extLst>
        </xdr:cNvPr>
        <xdr:cNvPicPr>
          <a:picLocks noChangeAspect="1"/>
        </xdr:cNvPicPr>
      </xdr:nvPicPr>
      <xdr:blipFill>
        <a:blip xmlns:r="http://schemas.openxmlformats.org/officeDocument/2006/relationships" r:embed="rId15"/>
        <a:stretch>
          <a:fillRect/>
        </a:stretch>
      </xdr:blipFill>
      <xdr:spPr>
        <a:xfrm>
          <a:off x="17399000" y="37591998"/>
          <a:ext cx="1143000" cy="863601"/>
        </a:xfrm>
        <a:prstGeom prst="rect">
          <a:avLst/>
        </a:prstGeom>
      </xdr:spPr>
    </xdr:pic>
    <xdr:clientData/>
  </xdr:twoCellAnchor>
  <xdr:twoCellAnchor editAs="oneCell">
    <xdr:from>
      <xdr:col>25</xdr:col>
      <xdr:colOff>50800</xdr:colOff>
      <xdr:row>61</xdr:row>
      <xdr:rowOff>25401</xdr:rowOff>
    </xdr:from>
    <xdr:to>
      <xdr:col>26</xdr:col>
      <xdr:colOff>533400</xdr:colOff>
      <xdr:row>61</xdr:row>
      <xdr:rowOff>927101</xdr:rowOff>
    </xdr:to>
    <xdr:pic>
      <xdr:nvPicPr>
        <xdr:cNvPr id="26" name="Picture 25" descr="One Way Arrow - Floor Sticker">
          <a:extLst>
            <a:ext uri="{FF2B5EF4-FFF2-40B4-BE49-F238E27FC236}">
              <a16:creationId xmlns:a16="http://schemas.microsoft.com/office/drawing/2014/main" id="{845A64CC-6B79-4D89-B746-DB6299A01D8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424400" y="40297101"/>
          <a:ext cx="1066800" cy="90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25</xdr:col>
      <xdr:colOff>203200</xdr:colOff>
      <xdr:row>72</xdr:row>
      <xdr:rowOff>63500</xdr:rowOff>
    </xdr:from>
    <xdr:ext cx="787400" cy="866775"/>
    <xdr:pic>
      <xdr:nvPicPr>
        <xdr:cNvPr id="28" name="Picture 27">
          <a:extLst>
            <a:ext uri="{FF2B5EF4-FFF2-40B4-BE49-F238E27FC236}">
              <a16:creationId xmlns:a16="http://schemas.microsoft.com/office/drawing/2014/main" id="{D0593881-B731-43B7-BA48-D48E2CA31D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76800" y="46240700"/>
          <a:ext cx="787400" cy="866775"/>
        </a:xfrm>
        <a:prstGeom prst="rect">
          <a:avLst/>
        </a:prstGeom>
      </xdr:spPr>
    </xdr:pic>
    <xdr:clientData/>
  </xdr:oneCellAnchor>
  <xdr:twoCellAnchor editAs="oneCell">
    <xdr:from>
      <xdr:col>25</xdr:col>
      <xdr:colOff>49162</xdr:colOff>
      <xdr:row>66</xdr:row>
      <xdr:rowOff>47315</xdr:rowOff>
    </xdr:from>
    <xdr:to>
      <xdr:col>26</xdr:col>
      <xdr:colOff>576689</xdr:colOff>
      <xdr:row>66</xdr:row>
      <xdr:rowOff>946354</xdr:rowOff>
    </xdr:to>
    <xdr:pic>
      <xdr:nvPicPr>
        <xdr:cNvPr id="25" name="Picture 24">
          <a:extLst>
            <a:ext uri="{FF2B5EF4-FFF2-40B4-BE49-F238E27FC236}">
              <a16:creationId xmlns:a16="http://schemas.microsoft.com/office/drawing/2014/main" id="{5B5946DD-C670-4BEA-98C7-D9AF2A6C55B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7513710" y="46258928"/>
          <a:ext cx="1117463" cy="899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61452</xdr:colOff>
      <xdr:row>68</xdr:row>
      <xdr:rowOff>49160</xdr:rowOff>
    </xdr:from>
    <xdr:to>
      <xdr:col>26</xdr:col>
      <xdr:colOff>537823</xdr:colOff>
      <xdr:row>68</xdr:row>
      <xdr:rowOff>938733</xdr:rowOff>
    </xdr:to>
    <xdr:pic>
      <xdr:nvPicPr>
        <xdr:cNvPr id="30" name="Picture 29">
          <a:extLst>
            <a:ext uri="{FF2B5EF4-FFF2-40B4-BE49-F238E27FC236}">
              <a16:creationId xmlns:a16="http://schemas.microsoft.com/office/drawing/2014/main" id="{558FE749-1B96-443A-BC0C-14DC4969FC9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526000" y="47661870"/>
          <a:ext cx="1066307" cy="889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49162</xdr:colOff>
      <xdr:row>70</xdr:row>
      <xdr:rowOff>22521</xdr:rowOff>
    </xdr:from>
    <xdr:to>
      <xdr:col>26</xdr:col>
      <xdr:colOff>528484</xdr:colOff>
      <xdr:row>70</xdr:row>
      <xdr:rowOff>934065</xdr:rowOff>
    </xdr:to>
    <xdr:pic>
      <xdr:nvPicPr>
        <xdr:cNvPr id="8" name="Picture 7">
          <a:extLst>
            <a:ext uri="{FF2B5EF4-FFF2-40B4-BE49-F238E27FC236}">
              <a16:creationId xmlns:a16="http://schemas.microsoft.com/office/drawing/2014/main" id="{44B1906B-E1BE-4D0F-9DC5-860C97C4BF1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7513710" y="49036327"/>
          <a:ext cx="1069258" cy="9115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orders@pa.marketing" TargetMode="External"/><Relationship Id="rId1" Type="http://schemas.openxmlformats.org/officeDocument/2006/relationships/hyperlink" Target="mailto:orders@pa.marketing"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K200"/>
  <sheetViews>
    <sheetView showGridLines="0" tabSelected="1" zoomScale="62" zoomScaleNormal="62" workbookViewId="0">
      <selection activeCell="Q6" sqref="Q6"/>
    </sheetView>
  </sheetViews>
  <sheetFormatPr defaultColWidth="0" defaultRowHeight="17.399999999999999" zeroHeight="1"/>
  <cols>
    <col min="1" max="3" width="9.88671875" style="2" customWidth="1"/>
    <col min="4" max="10" width="8.5546875" style="2" customWidth="1"/>
    <col min="11" max="11" width="39.109375" style="2" customWidth="1"/>
    <col min="12" max="12" width="9.44140625" style="2" customWidth="1"/>
    <col min="13" max="13" width="15" style="2" customWidth="1"/>
    <col min="14" max="14" width="19.6640625" style="2" customWidth="1"/>
    <col min="15" max="15" width="9.88671875" style="2" customWidth="1"/>
    <col min="16" max="16" width="8.5546875" style="2" customWidth="1"/>
    <col min="17" max="21" width="5.6640625" style="2" customWidth="1"/>
    <col min="22" max="28" width="8.5546875" style="2" customWidth="1"/>
    <col min="29" max="29" width="12.88671875" style="2" customWidth="1"/>
    <col min="30" max="30" width="9" style="2" customWidth="1"/>
    <col min="31" max="31" width="7.5546875" style="2" customWidth="1"/>
    <col min="32" max="33" width="9" style="2" customWidth="1"/>
    <col min="34" max="34" width="12.109375" style="2" customWidth="1"/>
    <col min="35" max="35" width="0.88671875" style="2" customWidth="1"/>
    <col min="36" max="37" width="0" style="2" hidden="1" customWidth="1"/>
    <col min="38" max="16384" width="9.33203125" style="2" hidden="1"/>
  </cols>
  <sheetData>
    <row r="1" spans="1:34">
      <c r="A1" s="286"/>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row>
    <row r="2" spans="1:34">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row>
    <row r="3" spans="1:34">
      <c r="A3" s="286"/>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row>
    <row r="4" spans="1:34">
      <c r="A4" s="286"/>
      <c r="B4" s="286"/>
      <c r="C4" s="286"/>
      <c r="D4" s="286"/>
      <c r="E4" s="286"/>
      <c r="F4" s="286"/>
      <c r="G4" s="286"/>
      <c r="H4" s="286"/>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row>
    <row r="5" spans="1:34" ht="34.799999999999997">
      <c r="A5" s="1"/>
      <c r="B5" s="1"/>
      <c r="C5" s="1"/>
      <c r="D5" s="1"/>
      <c r="E5" s="1"/>
      <c r="F5" s="1"/>
      <c r="G5" s="1"/>
      <c r="H5" s="1"/>
      <c r="I5" s="1"/>
      <c r="J5" s="1"/>
      <c r="K5" s="1"/>
      <c r="L5" s="1"/>
      <c r="M5" s="1"/>
      <c r="N5" s="22"/>
      <c r="O5" s="22"/>
      <c r="P5" s="22"/>
      <c r="Q5" s="23" t="s">
        <v>138</v>
      </c>
      <c r="R5" s="22"/>
      <c r="S5" s="22"/>
      <c r="T5" s="22"/>
      <c r="U5" s="1"/>
      <c r="V5" s="1"/>
      <c r="W5" s="1"/>
      <c r="X5" s="1"/>
      <c r="Y5" s="1"/>
      <c r="Z5" s="1"/>
      <c r="AA5" s="1"/>
      <c r="AB5" s="1"/>
      <c r="AC5" s="10" t="s">
        <v>41</v>
      </c>
      <c r="AD5" s="21"/>
      <c r="AE5" s="1"/>
      <c r="AF5" s="1"/>
      <c r="AG5" s="1"/>
      <c r="AH5" s="1"/>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286" t="s">
        <v>49</v>
      </c>
      <c r="AD6" s="287"/>
      <c r="AE6" s="287"/>
      <c r="AF6" s="287"/>
      <c r="AG6" s="287"/>
      <c r="AH6" s="287"/>
    </row>
    <row r="7" spans="1:34" ht="25.2" thickBot="1">
      <c r="A7" s="3"/>
      <c r="B7" s="3"/>
      <c r="C7" s="3"/>
      <c r="D7" s="3"/>
      <c r="E7" s="3"/>
      <c r="F7" s="3"/>
      <c r="G7" s="3"/>
      <c r="H7" s="3"/>
      <c r="I7" s="3"/>
      <c r="J7" s="3"/>
      <c r="K7" s="3"/>
      <c r="L7" s="3"/>
      <c r="M7" s="3"/>
      <c r="N7" s="3"/>
      <c r="O7" s="3"/>
      <c r="P7" s="3"/>
      <c r="Q7" s="3"/>
      <c r="R7" s="3"/>
      <c r="S7" s="3"/>
      <c r="T7" s="3"/>
      <c r="U7" s="3"/>
      <c r="V7" s="3"/>
      <c r="W7" s="3"/>
      <c r="X7" s="3"/>
      <c r="Y7" s="3"/>
      <c r="Z7" s="3"/>
      <c r="AA7" s="3"/>
      <c r="AB7" s="3"/>
      <c r="AC7" s="288" t="s">
        <v>50</v>
      </c>
      <c r="AD7" s="289"/>
      <c r="AE7" s="289"/>
      <c r="AF7" s="289"/>
      <c r="AG7" s="289"/>
      <c r="AH7" s="289"/>
    </row>
    <row r="8" spans="1:34">
      <c r="A8" s="3"/>
      <c r="B8" s="3"/>
      <c r="C8" s="3"/>
      <c r="D8" s="290" t="s">
        <v>2</v>
      </c>
      <c r="E8" s="290"/>
      <c r="F8" s="290"/>
      <c r="G8" s="290"/>
      <c r="H8" s="290"/>
      <c r="I8" s="290"/>
      <c r="J8" s="290"/>
      <c r="K8" s="290"/>
      <c r="L8" s="290"/>
      <c r="M8" s="290"/>
      <c r="N8" s="290"/>
      <c r="O8" s="290"/>
      <c r="P8" s="4"/>
      <c r="Q8" s="290" t="s">
        <v>1</v>
      </c>
      <c r="R8" s="290"/>
      <c r="S8" s="290"/>
      <c r="T8" s="290"/>
      <c r="U8" s="290"/>
      <c r="V8" s="290"/>
      <c r="W8" s="290"/>
      <c r="X8" s="290"/>
      <c r="Y8" s="290"/>
      <c r="Z8" s="290"/>
      <c r="AA8" s="290"/>
      <c r="AC8" s="291" t="s">
        <v>0</v>
      </c>
      <c r="AD8" s="292"/>
      <c r="AE8" s="292"/>
      <c r="AF8" s="292"/>
      <c r="AG8" s="292"/>
      <c r="AH8" s="293"/>
    </row>
    <row r="9" spans="1:34" ht="18" customHeight="1">
      <c r="A9" s="296" t="s">
        <v>4</v>
      </c>
      <c r="B9" s="296"/>
      <c r="C9" s="296"/>
      <c r="D9" s="30"/>
      <c r="E9" s="30"/>
      <c r="F9" s="30"/>
      <c r="G9" s="30"/>
      <c r="H9" s="30"/>
      <c r="I9" s="30"/>
      <c r="J9" s="30"/>
      <c r="K9" s="30"/>
      <c r="L9" s="30"/>
      <c r="M9" s="30"/>
      <c r="N9" s="30"/>
      <c r="O9" s="30"/>
      <c r="P9" s="25"/>
      <c r="Q9" s="30"/>
      <c r="R9" s="30"/>
      <c r="S9" s="30"/>
      <c r="T9" s="30"/>
      <c r="U9" s="30"/>
      <c r="V9" s="30"/>
      <c r="W9" s="30"/>
      <c r="X9" s="30"/>
      <c r="Y9" s="30"/>
      <c r="Z9" s="30"/>
      <c r="AA9" s="30"/>
      <c r="AC9" s="297" t="s">
        <v>3</v>
      </c>
      <c r="AD9" s="297"/>
      <c r="AE9" s="298"/>
      <c r="AF9" s="294"/>
      <c r="AG9" s="294"/>
      <c r="AH9" s="295"/>
    </row>
    <row r="10" spans="1:34" ht="18" customHeight="1">
      <c r="A10" s="296" t="s">
        <v>6</v>
      </c>
      <c r="B10" s="296"/>
      <c r="C10" s="296"/>
      <c r="D10" s="27"/>
      <c r="E10" s="27"/>
      <c r="F10" s="27"/>
      <c r="G10" s="27"/>
      <c r="H10" s="27"/>
      <c r="I10" s="27"/>
      <c r="J10" s="27"/>
      <c r="K10" s="27"/>
      <c r="L10" s="27"/>
      <c r="M10" s="27"/>
      <c r="N10" s="27"/>
      <c r="O10" s="27"/>
      <c r="P10" s="25"/>
      <c r="Q10" s="27"/>
      <c r="R10" s="27"/>
      <c r="S10" s="27"/>
      <c r="T10" s="27"/>
      <c r="U10" s="47"/>
      <c r="V10" s="27"/>
      <c r="W10" s="47"/>
      <c r="X10" s="27"/>
      <c r="Y10" s="27"/>
      <c r="Z10" s="27"/>
      <c r="AA10" s="27"/>
      <c r="AC10" s="297" t="s">
        <v>5</v>
      </c>
      <c r="AD10" s="297"/>
      <c r="AE10" s="298"/>
      <c r="AF10" s="294"/>
      <c r="AG10" s="294"/>
      <c r="AH10" s="295"/>
    </row>
    <row r="11" spans="1:34">
      <c r="A11" s="296" t="s">
        <v>8</v>
      </c>
      <c r="B11" s="296"/>
      <c r="C11" s="296"/>
      <c r="D11" s="27"/>
      <c r="E11" s="27"/>
      <c r="F11" s="27"/>
      <c r="G11" s="27"/>
      <c r="H11" s="27"/>
      <c r="I11" s="27"/>
      <c r="J11" s="27"/>
      <c r="K11" s="27"/>
      <c r="L11" s="27"/>
      <c r="M11" s="27"/>
      <c r="N11" s="27"/>
      <c r="O11" s="27"/>
      <c r="P11" s="25"/>
      <c r="Q11" s="27"/>
      <c r="R11" s="27"/>
      <c r="S11" s="27"/>
      <c r="T11" s="27"/>
      <c r="U11" s="27"/>
      <c r="V11" s="27"/>
      <c r="W11" s="27"/>
      <c r="X11" s="27"/>
      <c r="Y11" s="27"/>
      <c r="Z11" s="27"/>
      <c r="AA11" s="27"/>
      <c r="AC11" s="302" t="s">
        <v>7</v>
      </c>
      <c r="AD11" s="302"/>
      <c r="AE11" s="303"/>
      <c r="AF11" s="294"/>
      <c r="AG11" s="294"/>
      <c r="AH11" s="295"/>
    </row>
    <row r="12" spans="1:34">
      <c r="A12" s="296" t="s">
        <v>10</v>
      </c>
      <c r="B12" s="296"/>
      <c r="C12" s="296"/>
      <c r="D12" s="27"/>
      <c r="E12" s="27"/>
      <c r="F12" s="27"/>
      <c r="G12" s="27"/>
      <c r="H12" s="27"/>
      <c r="I12" s="27"/>
      <c r="J12" s="27"/>
      <c r="K12" s="27"/>
      <c r="L12" s="27"/>
      <c r="M12" s="27"/>
      <c r="N12" s="27"/>
      <c r="O12" s="27"/>
      <c r="P12" s="25"/>
      <c r="Q12" s="27"/>
      <c r="R12" s="27"/>
      <c r="S12" s="27"/>
      <c r="T12" s="27"/>
      <c r="U12" s="27"/>
      <c r="V12" s="27"/>
      <c r="W12" s="27"/>
      <c r="X12" s="27"/>
      <c r="Y12" s="27"/>
      <c r="Z12" s="27"/>
      <c r="AA12" s="27"/>
      <c r="AC12" s="297" t="s">
        <v>9</v>
      </c>
      <c r="AD12" s="297"/>
      <c r="AE12" s="298"/>
      <c r="AF12" s="294"/>
      <c r="AG12" s="294"/>
      <c r="AH12" s="295"/>
    </row>
    <row r="13" spans="1:34">
      <c r="A13" s="296" t="s">
        <v>12</v>
      </c>
      <c r="B13" s="296"/>
      <c r="C13" s="296"/>
      <c r="D13" s="27"/>
      <c r="E13" s="27"/>
      <c r="F13" s="27"/>
      <c r="G13" s="27"/>
      <c r="H13" s="27"/>
      <c r="I13" s="27"/>
      <c r="J13" s="27"/>
      <c r="K13" s="27"/>
      <c r="L13" s="27"/>
      <c r="M13" s="27"/>
      <c r="N13" s="27"/>
      <c r="O13" s="27"/>
      <c r="P13" s="25"/>
      <c r="Q13" s="27"/>
      <c r="R13" s="27"/>
      <c r="S13" s="27"/>
      <c r="T13" s="27"/>
      <c r="U13" s="27"/>
      <c r="V13" s="27"/>
      <c r="W13" s="27"/>
      <c r="X13" s="27"/>
      <c r="Y13" s="27"/>
      <c r="Z13" s="27"/>
      <c r="AA13" s="27"/>
      <c r="AC13" s="297" t="s">
        <v>11</v>
      </c>
      <c r="AD13" s="297"/>
      <c r="AE13" s="298"/>
      <c r="AF13" s="294"/>
      <c r="AG13" s="294"/>
      <c r="AH13" s="295"/>
    </row>
    <row r="14" spans="1:34">
      <c r="A14" s="296" t="s">
        <v>13</v>
      </c>
      <c r="B14" s="296"/>
      <c r="C14" s="296"/>
      <c r="D14" s="29"/>
      <c r="E14" s="29"/>
      <c r="F14" s="29"/>
      <c r="G14" s="29"/>
      <c r="H14" s="29"/>
      <c r="I14" s="29"/>
      <c r="J14" s="29"/>
      <c r="K14" s="29"/>
      <c r="L14" s="29"/>
      <c r="M14" s="29"/>
      <c r="N14" s="29"/>
      <c r="O14" s="29"/>
      <c r="P14" s="5"/>
      <c r="Q14" s="26"/>
      <c r="R14" s="26"/>
      <c r="S14" s="26"/>
      <c r="T14" s="26"/>
      <c r="U14" s="26"/>
      <c r="V14" s="26"/>
      <c r="W14" s="26"/>
      <c r="X14" s="26"/>
      <c r="Y14" s="26"/>
      <c r="Z14" s="26"/>
      <c r="AA14" s="26"/>
      <c r="AC14" s="297"/>
      <c r="AD14" s="297"/>
      <c r="AE14" s="298"/>
      <c r="AF14" s="294"/>
      <c r="AG14" s="294"/>
      <c r="AH14" s="295"/>
    </row>
    <row r="15" spans="1:34" ht="18" thickBot="1">
      <c r="E15" s="3"/>
      <c r="F15" s="3"/>
      <c r="G15" s="3"/>
      <c r="H15" s="3"/>
      <c r="I15" s="3"/>
      <c r="J15" s="3"/>
      <c r="K15" s="3"/>
      <c r="L15" s="3"/>
      <c r="M15" s="3"/>
      <c r="N15" s="3"/>
      <c r="O15" s="3"/>
      <c r="P15" s="28"/>
      <c r="Q15" s="28"/>
      <c r="R15" s="28"/>
      <c r="S15" s="3"/>
      <c r="T15" s="3"/>
      <c r="U15" s="3"/>
      <c r="V15" s="3"/>
      <c r="W15" s="3"/>
      <c r="X15" s="3"/>
      <c r="Y15" s="3"/>
      <c r="Z15" s="3"/>
      <c r="AA15" s="3"/>
      <c r="AB15" s="3"/>
      <c r="AC15" s="297" t="s">
        <v>14</v>
      </c>
      <c r="AD15" s="297"/>
      <c r="AE15" s="297"/>
      <c r="AF15" s="6"/>
      <c r="AG15" s="7" t="s">
        <v>15</v>
      </c>
      <c r="AH15" s="8"/>
    </row>
    <row r="16" spans="1:34" ht="18.75" customHeight="1" thickBot="1">
      <c r="A16" s="194" t="s">
        <v>16</v>
      </c>
      <c r="B16" s="299"/>
      <c r="C16" s="299"/>
      <c r="D16" s="300"/>
      <c r="E16" s="300"/>
      <c r="F16" s="300"/>
      <c r="G16" s="300"/>
      <c r="H16" s="300"/>
      <c r="I16" s="300"/>
      <c r="J16" s="300"/>
      <c r="K16" s="300"/>
      <c r="L16" s="300"/>
      <c r="M16" s="300"/>
      <c r="N16" s="300"/>
      <c r="O16" s="300"/>
      <c r="P16" s="300"/>
      <c r="Q16" s="300"/>
      <c r="R16" s="300"/>
      <c r="S16" s="300"/>
      <c r="T16" s="300"/>
      <c r="U16" s="300"/>
      <c r="V16" s="300"/>
      <c r="W16" s="300"/>
      <c r="X16" s="300"/>
      <c r="Y16" s="300"/>
      <c r="Z16" s="300"/>
      <c r="AA16" s="301"/>
      <c r="AB16" s="3"/>
      <c r="AC16" s="287"/>
      <c r="AD16" s="287"/>
      <c r="AE16" s="287"/>
      <c r="AF16" s="287"/>
      <c r="AG16" s="287"/>
      <c r="AH16" s="287"/>
    </row>
    <row r="17" spans="1:35" s="9" customFormat="1" ht="18.75" customHeight="1" thickBot="1">
      <c r="A17" s="274" t="s">
        <v>18</v>
      </c>
      <c r="B17" s="275"/>
      <c r="C17" s="276"/>
      <c r="D17" s="280" t="s">
        <v>46</v>
      </c>
      <c r="E17" s="252"/>
      <c r="F17" s="252"/>
      <c r="G17" s="252"/>
      <c r="H17" s="252"/>
      <c r="I17" s="252"/>
      <c r="J17" s="252"/>
      <c r="K17" s="281"/>
      <c r="L17" s="280" t="s">
        <v>48</v>
      </c>
      <c r="M17" s="281"/>
      <c r="N17" s="241" t="s">
        <v>47</v>
      </c>
      <c r="O17" s="242"/>
      <c r="P17" s="240"/>
      <c r="Q17" s="240"/>
      <c r="R17" s="240"/>
      <c r="S17" s="240"/>
      <c r="T17" s="240"/>
      <c r="U17" s="240"/>
      <c r="V17" s="240"/>
      <c r="W17" s="240"/>
      <c r="X17" s="240"/>
      <c r="Y17" s="250"/>
      <c r="Z17" s="251"/>
      <c r="AA17" s="252"/>
      <c r="AC17" s="194" t="s">
        <v>17</v>
      </c>
      <c r="AD17" s="195"/>
      <c r="AE17" s="195"/>
      <c r="AF17" s="195"/>
      <c r="AG17" s="195"/>
      <c r="AH17" s="196"/>
    </row>
    <row r="18" spans="1:35" s="9" customFormat="1" ht="25.2" customHeight="1">
      <c r="A18" s="277"/>
      <c r="B18" s="278"/>
      <c r="C18" s="279"/>
      <c r="D18" s="280"/>
      <c r="E18" s="252"/>
      <c r="F18" s="252"/>
      <c r="G18" s="252"/>
      <c r="H18" s="252"/>
      <c r="I18" s="252"/>
      <c r="J18" s="252"/>
      <c r="K18" s="281"/>
      <c r="L18" s="280"/>
      <c r="M18" s="281"/>
      <c r="N18" s="241"/>
      <c r="O18" s="242"/>
      <c r="P18" s="240"/>
      <c r="Q18" s="240"/>
      <c r="R18" s="240"/>
      <c r="S18" s="240"/>
      <c r="T18" s="240"/>
      <c r="U18" s="240"/>
      <c r="V18" s="240"/>
      <c r="W18" s="240"/>
      <c r="X18" s="240"/>
      <c r="Y18" s="250"/>
      <c r="Z18" s="251"/>
      <c r="AA18" s="252"/>
      <c r="AC18" s="272" t="s">
        <v>19</v>
      </c>
      <c r="AD18" s="268"/>
      <c r="AE18" s="273"/>
      <c r="AF18" s="267" t="s">
        <v>45</v>
      </c>
      <c r="AG18" s="268"/>
      <c r="AH18" s="269"/>
    </row>
    <row r="19" spans="1:35" ht="18" customHeight="1" thickBot="1">
      <c r="A19" s="243"/>
      <c r="B19" s="178"/>
      <c r="C19" s="244"/>
      <c r="D19" s="245"/>
      <c r="E19" s="245"/>
      <c r="F19" s="245"/>
      <c r="G19" s="245"/>
      <c r="H19" s="245"/>
      <c r="I19" s="245"/>
      <c r="J19" s="245"/>
      <c r="K19" s="245"/>
      <c r="L19" s="248"/>
      <c r="M19" s="249"/>
      <c r="N19" s="39"/>
      <c r="O19" s="133"/>
      <c r="P19" s="39"/>
      <c r="Q19" s="39"/>
      <c r="R19" s="39"/>
      <c r="S19" s="39"/>
      <c r="T19" s="39"/>
      <c r="U19" s="39"/>
      <c r="V19" s="39"/>
      <c r="W19" s="38"/>
      <c r="X19" s="38"/>
      <c r="Y19" s="38"/>
      <c r="Z19" s="246"/>
      <c r="AA19" s="247"/>
      <c r="AC19" s="270"/>
      <c r="AD19" s="271"/>
      <c r="AE19" s="271"/>
      <c r="AF19" s="265"/>
      <c r="AG19" s="265"/>
      <c r="AH19" s="266"/>
    </row>
    <row r="20" spans="1:35" ht="75" customHeight="1" thickBot="1">
      <c r="A20" s="282" t="s">
        <v>53</v>
      </c>
      <c r="B20" s="283"/>
      <c r="C20" s="284"/>
      <c r="D20" s="262" t="s">
        <v>84</v>
      </c>
      <c r="E20" s="263"/>
      <c r="F20" s="263"/>
      <c r="G20" s="263"/>
      <c r="H20" s="263"/>
      <c r="I20" s="263"/>
      <c r="J20" s="263"/>
      <c r="K20" s="264"/>
      <c r="L20" s="285" t="s">
        <v>123</v>
      </c>
      <c r="M20" s="156"/>
      <c r="N20" s="137"/>
      <c r="O20" s="262" t="s">
        <v>106</v>
      </c>
      <c r="P20" s="263"/>
      <c r="Q20" s="263"/>
      <c r="R20" s="263"/>
      <c r="S20" s="263"/>
      <c r="T20" s="263"/>
      <c r="U20" s="263"/>
      <c r="V20" s="263"/>
      <c r="W20" s="263"/>
      <c r="X20" s="263"/>
      <c r="Y20" s="264"/>
      <c r="Z20" s="121"/>
      <c r="AA20" s="122"/>
      <c r="AC20" s="174">
        <v>0.75</v>
      </c>
      <c r="AD20" s="175"/>
      <c r="AE20" s="175"/>
      <c r="AF20" s="154">
        <f>SUM(AC20*N20)</f>
        <v>0</v>
      </c>
      <c r="AG20" s="154"/>
      <c r="AH20" s="155"/>
    </row>
    <row r="21" spans="1:35" ht="37.049999999999997" customHeight="1" thickBot="1">
      <c r="A21" s="146" t="s">
        <v>53</v>
      </c>
      <c r="B21" s="147"/>
      <c r="C21" s="148"/>
      <c r="D21" s="149" t="s">
        <v>84</v>
      </c>
      <c r="E21" s="150"/>
      <c r="F21" s="150"/>
      <c r="G21" s="150"/>
      <c r="H21" s="150"/>
      <c r="I21" s="150"/>
      <c r="J21" s="150"/>
      <c r="K21" s="151"/>
      <c r="L21" s="152" t="s">
        <v>124</v>
      </c>
      <c r="M21" s="156"/>
      <c r="N21" s="108"/>
      <c r="O21" s="149" t="s">
        <v>108</v>
      </c>
      <c r="P21" s="150"/>
      <c r="Q21" s="150"/>
      <c r="R21" s="150"/>
      <c r="S21" s="150"/>
      <c r="T21" s="150"/>
      <c r="U21" s="150"/>
      <c r="V21" s="150"/>
      <c r="W21" s="150"/>
      <c r="X21" s="150"/>
      <c r="Y21" s="151"/>
      <c r="Z21" s="162"/>
      <c r="AA21" s="163"/>
      <c r="AC21" s="174">
        <v>0.73</v>
      </c>
      <c r="AD21" s="175"/>
      <c r="AE21" s="175"/>
      <c r="AF21" s="154">
        <f t="shared" ref="AF21:AF23" si="0">SUM(AC21*N21)</f>
        <v>0</v>
      </c>
      <c r="AG21" s="154"/>
      <c r="AH21" s="155"/>
    </row>
    <row r="22" spans="1:35" ht="37.049999999999997" customHeight="1" thickBot="1">
      <c r="A22" s="146" t="s">
        <v>53</v>
      </c>
      <c r="B22" s="147"/>
      <c r="C22" s="148"/>
      <c r="D22" s="149" t="s">
        <v>84</v>
      </c>
      <c r="E22" s="150"/>
      <c r="F22" s="150"/>
      <c r="G22" s="150"/>
      <c r="H22" s="150"/>
      <c r="I22" s="150"/>
      <c r="J22" s="150"/>
      <c r="K22" s="151"/>
      <c r="L22" s="152" t="s">
        <v>122</v>
      </c>
      <c r="M22" s="156"/>
      <c r="N22" s="108"/>
      <c r="O22" s="149" t="s">
        <v>109</v>
      </c>
      <c r="P22" s="150"/>
      <c r="Q22" s="150"/>
      <c r="R22" s="150"/>
      <c r="S22" s="150"/>
      <c r="T22" s="150"/>
      <c r="U22" s="150"/>
      <c r="V22" s="150"/>
      <c r="W22" s="150"/>
      <c r="X22" s="150"/>
      <c r="Y22" s="151"/>
      <c r="Z22" s="162"/>
      <c r="AA22" s="163"/>
      <c r="AC22" s="174">
        <v>0.7</v>
      </c>
      <c r="AD22" s="175"/>
      <c r="AE22" s="175"/>
      <c r="AF22" s="154">
        <f t="shared" si="0"/>
        <v>0</v>
      </c>
      <c r="AG22" s="154"/>
      <c r="AH22" s="155"/>
    </row>
    <row r="23" spans="1:35" ht="37.049999999999997" customHeight="1" thickBot="1">
      <c r="A23" s="146" t="s">
        <v>53</v>
      </c>
      <c r="B23" s="147"/>
      <c r="C23" s="148"/>
      <c r="D23" s="149" t="s">
        <v>84</v>
      </c>
      <c r="E23" s="150"/>
      <c r="F23" s="150"/>
      <c r="G23" s="150"/>
      <c r="H23" s="150"/>
      <c r="I23" s="150"/>
      <c r="J23" s="150"/>
      <c r="K23" s="151"/>
      <c r="L23" s="152" t="s">
        <v>121</v>
      </c>
      <c r="M23" s="156"/>
      <c r="N23" s="108"/>
      <c r="O23" s="149" t="s">
        <v>110</v>
      </c>
      <c r="P23" s="150"/>
      <c r="Q23" s="150"/>
      <c r="R23" s="150"/>
      <c r="S23" s="150"/>
      <c r="T23" s="150"/>
      <c r="U23" s="150"/>
      <c r="V23" s="150"/>
      <c r="W23" s="150"/>
      <c r="X23" s="150"/>
      <c r="Y23" s="151"/>
      <c r="Z23" s="162"/>
      <c r="AA23" s="163"/>
      <c r="AC23" s="174">
        <v>0.68</v>
      </c>
      <c r="AD23" s="175"/>
      <c r="AE23" s="175"/>
      <c r="AF23" s="154">
        <f t="shared" si="0"/>
        <v>0</v>
      </c>
      <c r="AG23" s="154"/>
      <c r="AH23" s="155"/>
    </row>
    <row r="24" spans="1:35" ht="34.950000000000003" customHeight="1" thickBot="1">
      <c r="A24" s="110"/>
      <c r="B24" s="111"/>
      <c r="C24" s="112"/>
      <c r="D24" s="31"/>
      <c r="E24" s="111"/>
      <c r="F24" s="111"/>
      <c r="G24" s="111"/>
      <c r="H24" s="111"/>
      <c r="I24" s="111"/>
      <c r="J24" s="111"/>
      <c r="K24" s="112"/>
      <c r="L24" s="126"/>
      <c r="M24" s="118"/>
      <c r="N24" s="108"/>
      <c r="O24" s="40"/>
      <c r="P24" s="40"/>
      <c r="Q24" s="40"/>
      <c r="R24" s="40"/>
      <c r="S24" s="40"/>
      <c r="T24" s="40"/>
      <c r="U24" s="40"/>
      <c r="V24" s="40"/>
      <c r="W24" s="41"/>
      <c r="X24" s="41"/>
      <c r="Y24" s="41"/>
      <c r="Z24" s="162"/>
      <c r="AA24" s="163"/>
      <c r="AC24" s="174"/>
      <c r="AD24" s="175"/>
      <c r="AE24" s="175"/>
      <c r="AF24" s="154"/>
      <c r="AG24" s="154"/>
      <c r="AH24" s="155"/>
    </row>
    <row r="25" spans="1:35" s="10" customFormat="1" ht="75" customHeight="1" thickBot="1">
      <c r="A25" s="146" t="s">
        <v>54</v>
      </c>
      <c r="B25" s="147"/>
      <c r="C25" s="147"/>
      <c r="D25" s="149" t="s">
        <v>52</v>
      </c>
      <c r="E25" s="150"/>
      <c r="F25" s="150"/>
      <c r="G25" s="150"/>
      <c r="H25" s="150"/>
      <c r="I25" s="150"/>
      <c r="J25" s="150"/>
      <c r="K25" s="151"/>
      <c r="L25" s="152" t="s">
        <v>72</v>
      </c>
      <c r="M25" s="153"/>
      <c r="N25" s="50"/>
      <c r="O25" s="149" t="s">
        <v>107</v>
      </c>
      <c r="P25" s="150"/>
      <c r="Q25" s="150"/>
      <c r="R25" s="150"/>
      <c r="S25" s="150"/>
      <c r="T25" s="150"/>
      <c r="U25" s="150"/>
      <c r="V25" s="150"/>
      <c r="W25" s="150"/>
      <c r="X25" s="150"/>
      <c r="Y25" s="150"/>
      <c r="Z25" s="121">
        <f>SUM(N25)</f>
        <v>0</v>
      </c>
      <c r="AA25" s="122"/>
      <c r="AB25" s="48"/>
      <c r="AC25" s="157">
        <v>3.03</v>
      </c>
      <c r="AD25" s="158"/>
      <c r="AE25" s="159"/>
      <c r="AF25" s="154">
        <f t="shared" ref="AF25:AF29" si="1">SUM(AC25*N25)</f>
        <v>0</v>
      </c>
      <c r="AG25" s="154"/>
      <c r="AH25" s="155"/>
      <c r="AI25" s="49"/>
    </row>
    <row r="26" spans="1:35" s="10" customFormat="1" ht="34.950000000000003" customHeight="1" thickBot="1">
      <c r="A26" s="146" t="s">
        <v>54</v>
      </c>
      <c r="B26" s="147"/>
      <c r="C26" s="147"/>
      <c r="D26" s="149" t="s">
        <v>52</v>
      </c>
      <c r="E26" s="150"/>
      <c r="F26" s="150"/>
      <c r="G26" s="150"/>
      <c r="H26" s="150"/>
      <c r="I26" s="150"/>
      <c r="J26" s="150"/>
      <c r="K26" s="151"/>
      <c r="L26" s="152">
        <v>5000</v>
      </c>
      <c r="M26" s="153"/>
      <c r="N26" s="50"/>
      <c r="O26" s="149" t="s">
        <v>89</v>
      </c>
      <c r="P26" s="150"/>
      <c r="Q26" s="150"/>
      <c r="R26" s="150"/>
      <c r="S26" s="150"/>
      <c r="T26" s="150"/>
      <c r="U26" s="150"/>
      <c r="V26" s="150"/>
      <c r="W26" s="150"/>
      <c r="X26" s="150"/>
      <c r="Y26" s="150"/>
      <c r="Z26" s="162"/>
      <c r="AA26" s="163"/>
      <c r="AB26" s="48"/>
      <c r="AC26" s="157">
        <v>2.79</v>
      </c>
      <c r="AD26" s="158"/>
      <c r="AE26" s="159"/>
      <c r="AF26" s="154">
        <f t="shared" si="1"/>
        <v>0</v>
      </c>
      <c r="AG26" s="154"/>
      <c r="AH26" s="155"/>
      <c r="AI26" s="58"/>
    </row>
    <row r="27" spans="1:35" s="10" customFormat="1" ht="34.950000000000003" customHeight="1" thickBot="1">
      <c r="A27" s="146" t="s">
        <v>54</v>
      </c>
      <c r="B27" s="147"/>
      <c r="C27" s="147"/>
      <c r="D27" s="149" t="s">
        <v>52</v>
      </c>
      <c r="E27" s="150"/>
      <c r="F27" s="150"/>
      <c r="G27" s="150"/>
      <c r="H27" s="150"/>
      <c r="I27" s="150"/>
      <c r="J27" s="150"/>
      <c r="K27" s="151"/>
      <c r="L27" s="152">
        <v>10000</v>
      </c>
      <c r="M27" s="153"/>
      <c r="N27" s="50"/>
      <c r="O27" s="149" t="s">
        <v>89</v>
      </c>
      <c r="P27" s="150"/>
      <c r="Q27" s="150"/>
      <c r="R27" s="150"/>
      <c r="S27" s="150"/>
      <c r="T27" s="150"/>
      <c r="U27" s="150"/>
      <c r="V27" s="150"/>
      <c r="W27" s="150"/>
      <c r="X27" s="150"/>
      <c r="Y27" s="150"/>
      <c r="Z27" s="162"/>
      <c r="AA27" s="163"/>
      <c r="AB27" s="48"/>
      <c r="AC27" s="157">
        <v>2.4</v>
      </c>
      <c r="AD27" s="158"/>
      <c r="AE27" s="159"/>
      <c r="AF27" s="154">
        <f t="shared" si="1"/>
        <v>0</v>
      </c>
      <c r="AG27" s="154"/>
      <c r="AH27" s="155"/>
      <c r="AI27" s="58"/>
    </row>
    <row r="28" spans="1:35" s="10" customFormat="1" ht="34.950000000000003" customHeight="1" thickBot="1">
      <c r="A28" s="146" t="s">
        <v>54</v>
      </c>
      <c r="B28" s="147"/>
      <c r="C28" s="147"/>
      <c r="D28" s="149" t="s">
        <v>52</v>
      </c>
      <c r="E28" s="150"/>
      <c r="F28" s="150"/>
      <c r="G28" s="150"/>
      <c r="H28" s="150"/>
      <c r="I28" s="150"/>
      <c r="J28" s="150"/>
      <c r="K28" s="151"/>
      <c r="L28" s="152">
        <v>25000</v>
      </c>
      <c r="M28" s="153"/>
      <c r="N28" s="50"/>
      <c r="O28" s="149" t="s">
        <v>89</v>
      </c>
      <c r="P28" s="150"/>
      <c r="Q28" s="150"/>
      <c r="R28" s="150"/>
      <c r="S28" s="150"/>
      <c r="T28" s="150"/>
      <c r="U28" s="150"/>
      <c r="V28" s="150"/>
      <c r="W28" s="150"/>
      <c r="X28" s="150"/>
      <c r="Y28" s="150"/>
      <c r="Z28" s="162"/>
      <c r="AA28" s="163"/>
      <c r="AB28" s="48"/>
      <c r="AC28" s="157">
        <v>2.16</v>
      </c>
      <c r="AD28" s="158"/>
      <c r="AE28" s="159"/>
      <c r="AF28" s="154">
        <f t="shared" si="1"/>
        <v>0</v>
      </c>
      <c r="AG28" s="154"/>
      <c r="AH28" s="155"/>
      <c r="AI28" s="58"/>
    </row>
    <row r="29" spans="1:35" s="10" customFormat="1" ht="34.950000000000003" customHeight="1" thickBot="1">
      <c r="A29" s="146" t="s">
        <v>54</v>
      </c>
      <c r="B29" s="147"/>
      <c r="C29" s="147"/>
      <c r="D29" s="149" t="s">
        <v>52</v>
      </c>
      <c r="E29" s="150"/>
      <c r="F29" s="150"/>
      <c r="G29" s="150"/>
      <c r="H29" s="150"/>
      <c r="I29" s="150"/>
      <c r="J29" s="150"/>
      <c r="K29" s="151"/>
      <c r="L29" s="152">
        <v>50000</v>
      </c>
      <c r="M29" s="153"/>
      <c r="N29" s="50"/>
      <c r="O29" s="149" t="s">
        <v>89</v>
      </c>
      <c r="P29" s="150"/>
      <c r="Q29" s="150"/>
      <c r="R29" s="150"/>
      <c r="S29" s="150"/>
      <c r="T29" s="150"/>
      <c r="U29" s="150"/>
      <c r="V29" s="150"/>
      <c r="W29" s="150"/>
      <c r="X29" s="150"/>
      <c r="Y29" s="150"/>
      <c r="Z29" s="162"/>
      <c r="AA29" s="163"/>
      <c r="AB29" s="48"/>
      <c r="AC29" s="157">
        <v>1.91</v>
      </c>
      <c r="AD29" s="158"/>
      <c r="AE29" s="159"/>
      <c r="AF29" s="154">
        <f t="shared" si="1"/>
        <v>0</v>
      </c>
      <c r="AG29" s="154"/>
      <c r="AH29" s="155"/>
      <c r="AI29" s="58"/>
    </row>
    <row r="30" spans="1:35" s="10" customFormat="1" ht="34.950000000000003" customHeight="1" thickBot="1">
      <c r="A30" s="110"/>
      <c r="B30" s="111"/>
      <c r="C30" s="111"/>
      <c r="D30" s="113"/>
      <c r="E30" s="114"/>
      <c r="F30" s="114"/>
      <c r="G30" s="114"/>
      <c r="H30" s="114"/>
      <c r="I30" s="114"/>
      <c r="J30" s="114"/>
      <c r="K30" s="115"/>
      <c r="L30" s="116"/>
      <c r="M30" s="117"/>
      <c r="N30" s="50"/>
      <c r="O30" s="113"/>
      <c r="P30" s="114"/>
      <c r="Q30" s="114"/>
      <c r="R30" s="114"/>
      <c r="S30" s="114"/>
      <c r="T30" s="114"/>
      <c r="U30" s="114"/>
      <c r="V30" s="114"/>
      <c r="W30" s="114"/>
      <c r="X30" s="114"/>
      <c r="Y30" s="114"/>
      <c r="Z30" s="121"/>
      <c r="AA30" s="122"/>
      <c r="AB30" s="48"/>
      <c r="AC30" s="65"/>
      <c r="AD30" s="66"/>
      <c r="AE30" s="67"/>
      <c r="AF30" s="68"/>
      <c r="AG30" s="69"/>
      <c r="AH30" s="70"/>
      <c r="AI30" s="58"/>
    </row>
    <row r="31" spans="1:35" s="10" customFormat="1" ht="75" customHeight="1" thickBot="1">
      <c r="A31" s="146" t="s">
        <v>62</v>
      </c>
      <c r="B31" s="147"/>
      <c r="C31" s="147"/>
      <c r="D31" s="149" t="s">
        <v>61</v>
      </c>
      <c r="E31" s="150"/>
      <c r="F31" s="150"/>
      <c r="G31" s="150"/>
      <c r="H31" s="150"/>
      <c r="I31" s="150"/>
      <c r="J31" s="150"/>
      <c r="K31" s="151"/>
      <c r="L31" s="152">
        <v>100</v>
      </c>
      <c r="M31" s="153"/>
      <c r="N31" s="50"/>
      <c r="O31" s="149" t="s">
        <v>63</v>
      </c>
      <c r="P31" s="150"/>
      <c r="Q31" s="150"/>
      <c r="R31" s="150"/>
      <c r="S31" s="150"/>
      <c r="T31" s="150"/>
      <c r="U31" s="150"/>
      <c r="V31" s="150"/>
      <c r="W31" s="150"/>
      <c r="X31" s="150"/>
      <c r="Y31" s="150"/>
      <c r="Z31" s="121"/>
      <c r="AA31" s="122"/>
      <c r="AB31" s="48"/>
      <c r="AC31" s="157">
        <v>3.25</v>
      </c>
      <c r="AD31" s="158"/>
      <c r="AE31" s="159"/>
      <c r="AF31" s="154">
        <f t="shared" ref="AF31:AF32" si="2">SUM(AC31*N31)</f>
        <v>0</v>
      </c>
      <c r="AG31" s="154"/>
      <c r="AH31" s="155"/>
      <c r="AI31" s="58"/>
    </row>
    <row r="32" spans="1:35" s="10" customFormat="1" ht="75" customHeight="1" thickBot="1">
      <c r="A32" s="146" t="s">
        <v>90</v>
      </c>
      <c r="B32" s="147"/>
      <c r="C32" s="147"/>
      <c r="D32" s="149" t="s">
        <v>91</v>
      </c>
      <c r="E32" s="150"/>
      <c r="F32" s="150"/>
      <c r="G32" s="150"/>
      <c r="H32" s="150"/>
      <c r="I32" s="150"/>
      <c r="J32" s="150"/>
      <c r="K32" s="151"/>
      <c r="L32" s="152">
        <v>100</v>
      </c>
      <c r="M32" s="153"/>
      <c r="N32" s="93"/>
      <c r="O32" s="149" t="s">
        <v>63</v>
      </c>
      <c r="P32" s="150"/>
      <c r="Q32" s="150"/>
      <c r="R32" s="150"/>
      <c r="S32" s="150"/>
      <c r="T32" s="150"/>
      <c r="U32" s="150"/>
      <c r="V32" s="150"/>
      <c r="W32" s="150"/>
      <c r="X32" s="150"/>
      <c r="Y32" s="150"/>
      <c r="Z32" s="121"/>
      <c r="AA32" s="122"/>
      <c r="AB32" s="48"/>
      <c r="AC32" s="157">
        <v>4.13</v>
      </c>
      <c r="AD32" s="158"/>
      <c r="AE32" s="159"/>
      <c r="AF32" s="154">
        <f t="shared" si="2"/>
        <v>0</v>
      </c>
      <c r="AG32" s="154"/>
      <c r="AH32" s="155"/>
      <c r="AI32" s="58"/>
    </row>
    <row r="33" spans="1:35" s="10" customFormat="1" ht="34.950000000000003" customHeight="1" thickBot="1">
      <c r="A33" s="110"/>
      <c r="B33" s="111"/>
      <c r="C33" s="111"/>
      <c r="D33" s="113"/>
      <c r="E33" s="114"/>
      <c r="F33" s="114"/>
      <c r="G33" s="114"/>
      <c r="H33" s="114"/>
      <c r="I33" s="114"/>
      <c r="J33" s="114"/>
      <c r="K33" s="115"/>
      <c r="L33" s="116"/>
      <c r="M33" s="117"/>
      <c r="N33" s="89"/>
      <c r="O33" s="113"/>
      <c r="P33" s="114"/>
      <c r="Q33" s="114"/>
      <c r="R33" s="114"/>
      <c r="S33" s="114"/>
      <c r="T33" s="114"/>
      <c r="U33" s="114"/>
      <c r="V33" s="114"/>
      <c r="W33" s="114"/>
      <c r="X33" s="114"/>
      <c r="Y33" s="114"/>
      <c r="Z33" s="121"/>
      <c r="AA33" s="122"/>
      <c r="AB33" s="83"/>
      <c r="AC33" s="91"/>
      <c r="AD33" s="92"/>
      <c r="AE33" s="92"/>
      <c r="AF33" s="45"/>
      <c r="AG33" s="44"/>
      <c r="AH33" s="46"/>
      <c r="AI33" s="58"/>
    </row>
    <row r="34" spans="1:35" ht="34.950000000000003" customHeight="1" thickBot="1">
      <c r="A34" s="110"/>
      <c r="B34" s="111"/>
      <c r="C34" s="112"/>
      <c r="D34" s="113"/>
      <c r="E34" s="114"/>
      <c r="F34" s="114"/>
      <c r="G34" s="114"/>
      <c r="H34" s="114"/>
      <c r="I34" s="114"/>
      <c r="J34" s="114"/>
      <c r="K34" s="115"/>
      <c r="L34" s="116"/>
      <c r="M34" s="118"/>
      <c r="N34" s="108"/>
      <c r="O34" s="113"/>
      <c r="P34" s="114"/>
      <c r="Q34" s="114"/>
      <c r="R34" s="114"/>
      <c r="S34" s="114"/>
      <c r="T34" s="114"/>
      <c r="U34" s="114"/>
      <c r="V34" s="114"/>
      <c r="W34" s="114"/>
      <c r="X34" s="114"/>
      <c r="Y34" s="115"/>
      <c r="Z34" s="121"/>
      <c r="AA34" s="122"/>
      <c r="AC34" s="157"/>
      <c r="AD34" s="158"/>
      <c r="AE34" s="159"/>
      <c r="AF34" s="45"/>
      <c r="AG34" s="44"/>
      <c r="AH34" s="46"/>
    </row>
    <row r="35" spans="1:35" ht="75" customHeight="1" thickBot="1">
      <c r="A35" s="146" t="s">
        <v>55</v>
      </c>
      <c r="B35" s="147"/>
      <c r="C35" s="148"/>
      <c r="D35" s="149" t="s">
        <v>73</v>
      </c>
      <c r="E35" s="150"/>
      <c r="F35" s="150"/>
      <c r="G35" s="150"/>
      <c r="H35" s="150"/>
      <c r="I35" s="150"/>
      <c r="J35" s="150"/>
      <c r="K35" s="151"/>
      <c r="L35" s="152">
        <v>100000</v>
      </c>
      <c r="M35" s="156"/>
      <c r="N35" s="108"/>
      <c r="O35" s="149" t="s">
        <v>85</v>
      </c>
      <c r="P35" s="150"/>
      <c r="Q35" s="150"/>
      <c r="R35" s="150"/>
      <c r="S35" s="150"/>
      <c r="T35" s="150"/>
      <c r="U35" s="150"/>
      <c r="V35" s="150"/>
      <c r="W35" s="150"/>
      <c r="X35" s="150"/>
      <c r="Y35" s="150"/>
      <c r="Z35" s="100"/>
      <c r="AA35" s="120"/>
      <c r="AC35" s="59">
        <v>27.78</v>
      </c>
      <c r="AD35" s="60"/>
      <c r="AE35" s="61" t="s">
        <v>60</v>
      </c>
      <c r="AF35" s="154">
        <f t="shared" ref="AF35:AF39" si="3">SUM(AC35*N35)</f>
        <v>0</v>
      </c>
      <c r="AG35" s="154"/>
      <c r="AH35" s="155"/>
    </row>
    <row r="36" spans="1:35" ht="34.950000000000003" customHeight="1" thickBot="1">
      <c r="A36" s="146" t="s">
        <v>55</v>
      </c>
      <c r="B36" s="147"/>
      <c r="C36" s="148"/>
      <c r="D36" s="149" t="s">
        <v>74</v>
      </c>
      <c r="E36" s="150"/>
      <c r="F36" s="150"/>
      <c r="G36" s="150"/>
      <c r="H36" s="150"/>
      <c r="I36" s="150"/>
      <c r="J36" s="150"/>
      <c r="K36" s="151"/>
      <c r="L36" s="152">
        <v>100000</v>
      </c>
      <c r="M36" s="156"/>
      <c r="N36" s="108"/>
      <c r="O36" s="149" t="s">
        <v>66</v>
      </c>
      <c r="P36" s="150"/>
      <c r="Q36" s="150"/>
      <c r="R36" s="150"/>
      <c r="S36" s="150"/>
      <c r="T36" s="150"/>
      <c r="U36" s="150"/>
      <c r="V36" s="150"/>
      <c r="W36" s="150"/>
      <c r="X36" s="150"/>
      <c r="Y36" s="150"/>
      <c r="Z36" s="304"/>
      <c r="AA36" s="305"/>
      <c r="AC36" s="72">
        <v>27.78</v>
      </c>
      <c r="AD36" s="73"/>
      <c r="AE36" s="74" t="s">
        <v>60</v>
      </c>
      <c r="AF36" s="154">
        <f t="shared" si="3"/>
        <v>0</v>
      </c>
      <c r="AG36" s="154"/>
      <c r="AH36" s="155"/>
    </row>
    <row r="37" spans="1:35" ht="34.950000000000003" customHeight="1" thickBot="1">
      <c r="A37" s="146" t="s">
        <v>55</v>
      </c>
      <c r="B37" s="147"/>
      <c r="C37" s="148"/>
      <c r="D37" s="149" t="s">
        <v>75</v>
      </c>
      <c r="E37" s="150"/>
      <c r="F37" s="150"/>
      <c r="G37" s="150"/>
      <c r="H37" s="150"/>
      <c r="I37" s="150"/>
      <c r="J37" s="150"/>
      <c r="K37" s="151"/>
      <c r="L37" s="152">
        <v>100000</v>
      </c>
      <c r="M37" s="156"/>
      <c r="N37" s="108"/>
      <c r="O37" s="149" t="s">
        <v>66</v>
      </c>
      <c r="P37" s="150"/>
      <c r="Q37" s="150"/>
      <c r="R37" s="150"/>
      <c r="S37" s="150"/>
      <c r="T37" s="150"/>
      <c r="U37" s="150"/>
      <c r="V37" s="150"/>
      <c r="W37" s="150"/>
      <c r="X37" s="150"/>
      <c r="Y37" s="150"/>
      <c r="Z37" s="304"/>
      <c r="AA37" s="305"/>
      <c r="AC37" s="72">
        <v>27.78</v>
      </c>
      <c r="AD37" s="73"/>
      <c r="AE37" s="74" t="s">
        <v>60</v>
      </c>
      <c r="AF37" s="154">
        <f t="shared" si="3"/>
        <v>0</v>
      </c>
      <c r="AG37" s="154"/>
      <c r="AH37" s="155"/>
    </row>
    <row r="38" spans="1:35" ht="34.950000000000003" customHeight="1" thickBot="1">
      <c r="A38" s="146" t="s">
        <v>55</v>
      </c>
      <c r="B38" s="147"/>
      <c r="C38" s="148"/>
      <c r="D38" s="149" t="s">
        <v>76</v>
      </c>
      <c r="E38" s="150"/>
      <c r="F38" s="150"/>
      <c r="G38" s="150"/>
      <c r="H38" s="150"/>
      <c r="I38" s="150"/>
      <c r="J38" s="150"/>
      <c r="K38" s="151"/>
      <c r="L38" s="152">
        <v>100000</v>
      </c>
      <c r="M38" s="156"/>
      <c r="N38" s="108"/>
      <c r="O38" s="149" t="s">
        <v>66</v>
      </c>
      <c r="P38" s="150"/>
      <c r="Q38" s="150"/>
      <c r="R38" s="150"/>
      <c r="S38" s="150"/>
      <c r="T38" s="150"/>
      <c r="U38" s="150"/>
      <c r="V38" s="150"/>
      <c r="W38" s="150"/>
      <c r="X38" s="150"/>
      <c r="Y38" s="150"/>
      <c r="Z38" s="304"/>
      <c r="AA38" s="305"/>
      <c r="AC38" s="72">
        <v>27.78</v>
      </c>
      <c r="AD38" s="73"/>
      <c r="AE38" s="74" t="s">
        <v>60</v>
      </c>
      <c r="AF38" s="154">
        <f t="shared" si="3"/>
        <v>0</v>
      </c>
      <c r="AG38" s="154"/>
      <c r="AH38" s="155"/>
    </row>
    <row r="39" spans="1:35" ht="75" customHeight="1" thickBot="1">
      <c r="A39" s="146" t="s">
        <v>69</v>
      </c>
      <c r="B39" s="147"/>
      <c r="C39" s="148"/>
      <c r="D39" s="237" t="s">
        <v>70</v>
      </c>
      <c r="E39" s="238"/>
      <c r="F39" s="238"/>
      <c r="G39" s="238"/>
      <c r="H39" s="238"/>
      <c r="I39" s="238"/>
      <c r="J39" s="238"/>
      <c r="K39" s="239"/>
      <c r="L39" s="152">
        <v>1000000</v>
      </c>
      <c r="M39" s="153"/>
      <c r="N39" s="108"/>
      <c r="O39" s="149" t="s">
        <v>86</v>
      </c>
      <c r="P39" s="150"/>
      <c r="Q39" s="150"/>
      <c r="R39" s="150"/>
      <c r="S39" s="150"/>
      <c r="T39" s="150"/>
      <c r="U39" s="150"/>
      <c r="V39" s="150"/>
      <c r="W39" s="150"/>
      <c r="X39" s="150"/>
      <c r="Y39" s="150"/>
      <c r="Z39" s="119">
        <v>0</v>
      </c>
      <c r="AA39" s="120"/>
      <c r="AC39" s="62">
        <v>12.38</v>
      </c>
      <c r="AD39" s="63"/>
      <c r="AE39" s="64" t="s">
        <v>60</v>
      </c>
      <c r="AF39" s="154">
        <f t="shared" si="3"/>
        <v>0</v>
      </c>
      <c r="AG39" s="154"/>
      <c r="AH39" s="155"/>
    </row>
    <row r="40" spans="1:35" ht="34.950000000000003" customHeight="1" thickBot="1">
      <c r="A40" s="110"/>
      <c r="B40" s="111"/>
      <c r="C40" s="112"/>
      <c r="D40" s="127"/>
      <c r="E40" s="128"/>
      <c r="F40" s="128"/>
      <c r="G40" s="128"/>
      <c r="H40" s="128"/>
      <c r="I40" s="128"/>
      <c r="J40" s="128"/>
      <c r="K40" s="129"/>
      <c r="L40" s="116"/>
      <c r="M40" s="117"/>
      <c r="N40" s="108"/>
      <c r="O40" s="113"/>
      <c r="P40" s="114"/>
      <c r="Q40" s="114"/>
      <c r="R40" s="114"/>
      <c r="S40" s="114"/>
      <c r="T40" s="114"/>
      <c r="U40" s="114"/>
      <c r="V40" s="114"/>
      <c r="W40" s="114"/>
      <c r="X40" s="114"/>
      <c r="Y40" s="114"/>
      <c r="Z40" s="51"/>
      <c r="AA40" s="52"/>
      <c r="AC40" s="78"/>
      <c r="AD40" s="79"/>
      <c r="AE40" s="80"/>
      <c r="AF40" s="53"/>
      <c r="AG40" s="54"/>
      <c r="AH40" s="81"/>
    </row>
    <row r="41" spans="1:35" ht="75" customHeight="1" thickBot="1">
      <c r="A41" s="146" t="s">
        <v>96</v>
      </c>
      <c r="B41" s="147"/>
      <c r="C41" s="147"/>
      <c r="D41" s="149" t="s">
        <v>97</v>
      </c>
      <c r="E41" s="150"/>
      <c r="F41" s="150"/>
      <c r="G41" s="150"/>
      <c r="H41" s="150"/>
      <c r="I41" s="150"/>
      <c r="J41" s="150"/>
      <c r="K41" s="151"/>
      <c r="L41" s="152">
        <v>10000</v>
      </c>
      <c r="M41" s="153"/>
      <c r="N41" s="50"/>
      <c r="O41" s="149" t="s">
        <v>98</v>
      </c>
      <c r="P41" s="150"/>
      <c r="Q41" s="150"/>
      <c r="R41" s="150"/>
      <c r="S41" s="150"/>
      <c r="T41" s="150"/>
      <c r="U41" s="150"/>
      <c r="V41" s="150"/>
      <c r="W41" s="150"/>
      <c r="X41" s="150"/>
      <c r="Y41" s="150"/>
      <c r="Z41" s="121"/>
      <c r="AA41" s="122"/>
      <c r="AB41" s="48"/>
      <c r="AC41" s="157">
        <v>3.54</v>
      </c>
      <c r="AD41" s="158"/>
      <c r="AE41" s="159"/>
      <c r="AF41" s="154">
        <f t="shared" ref="AF41:AF43" si="4">SUM(AC41*N41)</f>
        <v>0</v>
      </c>
      <c r="AG41" s="154"/>
      <c r="AH41" s="155"/>
    </row>
    <row r="42" spans="1:35" ht="34.950000000000003" customHeight="1" thickBot="1">
      <c r="A42" s="146" t="s">
        <v>96</v>
      </c>
      <c r="B42" s="147"/>
      <c r="C42" s="147"/>
      <c r="D42" s="149" t="s">
        <v>97</v>
      </c>
      <c r="E42" s="150"/>
      <c r="F42" s="150"/>
      <c r="G42" s="150"/>
      <c r="H42" s="150"/>
      <c r="I42" s="150"/>
      <c r="J42" s="150"/>
      <c r="K42" s="151"/>
      <c r="L42" s="152">
        <v>50000</v>
      </c>
      <c r="M42" s="153"/>
      <c r="N42" s="50"/>
      <c r="O42" s="149" t="s">
        <v>98</v>
      </c>
      <c r="P42" s="150"/>
      <c r="Q42" s="150"/>
      <c r="R42" s="150"/>
      <c r="S42" s="150"/>
      <c r="T42" s="150"/>
      <c r="U42" s="150"/>
      <c r="V42" s="150"/>
      <c r="W42" s="150"/>
      <c r="X42" s="150"/>
      <c r="Y42" s="150"/>
      <c r="Z42" s="162"/>
      <c r="AA42" s="163"/>
      <c r="AB42" s="48"/>
      <c r="AC42" s="157">
        <v>3.25</v>
      </c>
      <c r="AD42" s="158"/>
      <c r="AE42" s="159"/>
      <c r="AF42" s="154">
        <f t="shared" si="4"/>
        <v>0</v>
      </c>
      <c r="AG42" s="154"/>
      <c r="AH42" s="155"/>
    </row>
    <row r="43" spans="1:35" ht="34.950000000000003" customHeight="1" thickBot="1">
      <c r="A43" s="146" t="s">
        <v>96</v>
      </c>
      <c r="B43" s="147"/>
      <c r="C43" s="147"/>
      <c r="D43" s="149" t="s">
        <v>97</v>
      </c>
      <c r="E43" s="150"/>
      <c r="F43" s="150"/>
      <c r="G43" s="150"/>
      <c r="H43" s="150"/>
      <c r="I43" s="150"/>
      <c r="J43" s="150"/>
      <c r="K43" s="151"/>
      <c r="L43" s="152">
        <v>100000</v>
      </c>
      <c r="M43" s="153"/>
      <c r="N43" s="50"/>
      <c r="O43" s="149" t="s">
        <v>98</v>
      </c>
      <c r="P43" s="150"/>
      <c r="Q43" s="150"/>
      <c r="R43" s="150"/>
      <c r="S43" s="150"/>
      <c r="T43" s="150"/>
      <c r="U43" s="150"/>
      <c r="V43" s="150"/>
      <c r="W43" s="150"/>
      <c r="X43" s="150"/>
      <c r="Y43" s="150"/>
      <c r="Z43" s="162"/>
      <c r="AA43" s="163"/>
      <c r="AB43" s="48"/>
      <c r="AC43" s="157">
        <v>2.95</v>
      </c>
      <c r="AD43" s="158"/>
      <c r="AE43" s="159"/>
      <c r="AF43" s="154">
        <f t="shared" si="4"/>
        <v>0</v>
      </c>
      <c r="AG43" s="154"/>
      <c r="AH43" s="155"/>
    </row>
    <row r="44" spans="1:35" ht="34.950000000000003" customHeight="1" thickBot="1">
      <c r="A44" s="110"/>
      <c r="B44" s="111"/>
      <c r="C44" s="111"/>
      <c r="D44" s="113"/>
      <c r="E44" s="114"/>
      <c r="F44" s="114"/>
      <c r="G44" s="114"/>
      <c r="H44" s="114"/>
      <c r="I44" s="114"/>
      <c r="J44" s="114"/>
      <c r="K44" s="115"/>
      <c r="L44" s="116"/>
      <c r="M44" s="117"/>
      <c r="N44" s="82"/>
      <c r="O44" s="113"/>
      <c r="P44" s="114"/>
      <c r="Q44" s="114"/>
      <c r="R44" s="114"/>
      <c r="S44" s="114"/>
      <c r="T44" s="114"/>
      <c r="U44" s="114"/>
      <c r="V44" s="114"/>
      <c r="W44" s="114"/>
      <c r="X44" s="114"/>
      <c r="Y44" s="114"/>
      <c r="Z44" s="51"/>
      <c r="AA44" s="52"/>
      <c r="AB44" s="83"/>
      <c r="AC44" s="78"/>
      <c r="AD44" s="79"/>
      <c r="AE44" s="80"/>
      <c r="AF44" s="53"/>
      <c r="AG44" s="54"/>
      <c r="AH44" s="81"/>
    </row>
    <row r="45" spans="1:35" ht="75" customHeight="1" thickBot="1">
      <c r="A45" s="146" t="s">
        <v>99</v>
      </c>
      <c r="B45" s="147"/>
      <c r="C45" s="147"/>
      <c r="D45" s="149" t="s">
        <v>101</v>
      </c>
      <c r="E45" s="150"/>
      <c r="F45" s="150"/>
      <c r="G45" s="150"/>
      <c r="H45" s="150"/>
      <c r="I45" s="150"/>
      <c r="J45" s="150"/>
      <c r="K45" s="151"/>
      <c r="L45" s="152">
        <v>2000</v>
      </c>
      <c r="M45" s="153"/>
      <c r="N45" s="50"/>
      <c r="O45" s="149" t="s">
        <v>98</v>
      </c>
      <c r="P45" s="150"/>
      <c r="Q45" s="150"/>
      <c r="R45" s="150"/>
      <c r="S45" s="150"/>
      <c r="T45" s="150"/>
      <c r="U45" s="150"/>
      <c r="V45" s="150"/>
      <c r="W45" s="150"/>
      <c r="X45" s="150"/>
      <c r="Y45" s="150"/>
      <c r="Z45" s="121"/>
      <c r="AA45" s="122"/>
      <c r="AB45" s="48"/>
      <c r="AC45" s="157">
        <v>10.029999999999999</v>
      </c>
      <c r="AD45" s="158"/>
      <c r="AE45" s="159"/>
      <c r="AF45" s="154">
        <f t="shared" ref="AF45:AF48" si="5">SUM(AC45*N45)</f>
        <v>0</v>
      </c>
      <c r="AG45" s="154"/>
      <c r="AH45" s="155"/>
    </row>
    <row r="46" spans="1:35" ht="34.950000000000003" customHeight="1" thickBot="1">
      <c r="A46" s="146" t="s">
        <v>99</v>
      </c>
      <c r="B46" s="147"/>
      <c r="C46" s="147"/>
      <c r="D46" s="149" t="s">
        <v>100</v>
      </c>
      <c r="E46" s="150"/>
      <c r="F46" s="150"/>
      <c r="G46" s="150"/>
      <c r="H46" s="150"/>
      <c r="I46" s="150"/>
      <c r="J46" s="150"/>
      <c r="K46" s="151"/>
      <c r="L46" s="152">
        <v>5000</v>
      </c>
      <c r="M46" s="153"/>
      <c r="N46" s="50"/>
      <c r="O46" s="149" t="s">
        <v>98</v>
      </c>
      <c r="P46" s="150"/>
      <c r="Q46" s="150"/>
      <c r="R46" s="150"/>
      <c r="S46" s="150"/>
      <c r="T46" s="150"/>
      <c r="U46" s="150"/>
      <c r="V46" s="150"/>
      <c r="W46" s="150"/>
      <c r="X46" s="150"/>
      <c r="Y46" s="150"/>
      <c r="Z46" s="121"/>
      <c r="AA46" s="122"/>
      <c r="AB46" s="48"/>
      <c r="AC46" s="157">
        <v>9.44</v>
      </c>
      <c r="AD46" s="158"/>
      <c r="AE46" s="159"/>
      <c r="AF46" s="154">
        <f t="shared" si="5"/>
        <v>0</v>
      </c>
      <c r="AG46" s="154"/>
      <c r="AH46" s="155"/>
    </row>
    <row r="47" spans="1:35" ht="34.950000000000003" customHeight="1" thickBot="1">
      <c r="A47" s="146" t="s">
        <v>99</v>
      </c>
      <c r="B47" s="147"/>
      <c r="C47" s="147"/>
      <c r="D47" s="149" t="s">
        <v>100</v>
      </c>
      <c r="E47" s="150"/>
      <c r="F47" s="150"/>
      <c r="G47" s="150"/>
      <c r="H47" s="150"/>
      <c r="I47" s="150"/>
      <c r="J47" s="150"/>
      <c r="K47" s="151"/>
      <c r="L47" s="152">
        <v>10000</v>
      </c>
      <c r="M47" s="153"/>
      <c r="N47" s="50"/>
      <c r="O47" s="149" t="s">
        <v>98</v>
      </c>
      <c r="P47" s="150"/>
      <c r="Q47" s="150"/>
      <c r="R47" s="150"/>
      <c r="S47" s="150"/>
      <c r="T47" s="150"/>
      <c r="U47" s="150"/>
      <c r="V47" s="150"/>
      <c r="W47" s="150"/>
      <c r="X47" s="150"/>
      <c r="Y47" s="150"/>
      <c r="Z47" s="121"/>
      <c r="AA47" s="122"/>
      <c r="AB47" s="48"/>
      <c r="AC47" s="157">
        <v>9.15</v>
      </c>
      <c r="AD47" s="158"/>
      <c r="AE47" s="159"/>
      <c r="AF47" s="154">
        <f t="shared" si="5"/>
        <v>0</v>
      </c>
      <c r="AG47" s="154"/>
      <c r="AH47" s="155"/>
    </row>
    <row r="48" spans="1:35" ht="34.950000000000003" customHeight="1" thickBot="1">
      <c r="A48" s="146" t="s">
        <v>99</v>
      </c>
      <c r="B48" s="147"/>
      <c r="C48" s="147"/>
      <c r="D48" s="149" t="s">
        <v>100</v>
      </c>
      <c r="E48" s="150"/>
      <c r="F48" s="150"/>
      <c r="G48" s="150"/>
      <c r="H48" s="150"/>
      <c r="I48" s="150"/>
      <c r="J48" s="150"/>
      <c r="K48" s="151"/>
      <c r="L48" s="152">
        <v>20000</v>
      </c>
      <c r="M48" s="153"/>
      <c r="N48" s="50"/>
      <c r="O48" s="149" t="s">
        <v>98</v>
      </c>
      <c r="P48" s="150"/>
      <c r="Q48" s="150"/>
      <c r="R48" s="150"/>
      <c r="S48" s="150"/>
      <c r="T48" s="150"/>
      <c r="U48" s="150"/>
      <c r="V48" s="150"/>
      <c r="W48" s="150"/>
      <c r="X48" s="150"/>
      <c r="Y48" s="150"/>
      <c r="Z48" s="121"/>
      <c r="AA48" s="122"/>
      <c r="AB48" s="48"/>
      <c r="AC48" s="157">
        <v>8.56</v>
      </c>
      <c r="AD48" s="158"/>
      <c r="AE48" s="159"/>
      <c r="AF48" s="154">
        <f t="shared" si="5"/>
        <v>0</v>
      </c>
      <c r="AG48" s="154"/>
      <c r="AH48" s="155"/>
    </row>
    <row r="49" spans="1:34" ht="34.950000000000003" customHeight="1" thickBot="1">
      <c r="A49" s="110"/>
      <c r="B49" s="111"/>
      <c r="C49" s="111"/>
      <c r="D49" s="113"/>
      <c r="E49" s="114"/>
      <c r="F49" s="114"/>
      <c r="G49" s="114"/>
      <c r="H49" s="114"/>
      <c r="I49" s="114"/>
      <c r="J49" s="114"/>
      <c r="K49" s="115"/>
      <c r="L49" s="116"/>
      <c r="M49" s="117"/>
      <c r="N49" s="82"/>
      <c r="O49" s="113"/>
      <c r="P49" s="114"/>
      <c r="Q49" s="114"/>
      <c r="R49" s="114"/>
      <c r="S49" s="114"/>
      <c r="T49" s="114"/>
      <c r="U49" s="114"/>
      <c r="V49" s="114"/>
      <c r="W49" s="114"/>
      <c r="X49" s="114"/>
      <c r="Y49" s="114"/>
      <c r="Z49" s="51"/>
      <c r="AA49" s="52"/>
      <c r="AB49" s="83"/>
      <c r="AC49" s="84"/>
      <c r="AD49" s="85"/>
      <c r="AE49" s="86"/>
      <c r="AF49" s="87"/>
      <c r="AG49" s="88"/>
      <c r="AH49" s="90"/>
    </row>
    <row r="50" spans="1:34" ht="75" customHeight="1" thickBot="1">
      <c r="A50" s="146" t="s">
        <v>102</v>
      </c>
      <c r="B50" s="147"/>
      <c r="C50" s="148"/>
      <c r="D50" s="149" t="s">
        <v>103</v>
      </c>
      <c r="E50" s="150"/>
      <c r="F50" s="150"/>
      <c r="G50" s="150"/>
      <c r="H50" s="150"/>
      <c r="I50" s="150"/>
      <c r="J50" s="150"/>
      <c r="K50" s="151"/>
      <c r="L50" s="160" t="s">
        <v>104</v>
      </c>
      <c r="M50" s="161"/>
      <c r="N50" s="89"/>
      <c r="O50" s="113"/>
      <c r="P50" s="114"/>
      <c r="Q50" s="114"/>
      <c r="R50" s="114"/>
      <c r="S50" s="114"/>
      <c r="T50" s="114"/>
      <c r="U50" s="114"/>
      <c r="V50" s="114"/>
      <c r="W50" s="114"/>
      <c r="X50" s="114"/>
      <c r="Y50" s="114"/>
      <c r="Z50" s="51"/>
      <c r="AA50" s="52"/>
      <c r="AB50" s="83"/>
      <c r="AC50" s="157">
        <v>118</v>
      </c>
      <c r="AD50" s="158"/>
      <c r="AE50" s="159"/>
      <c r="AF50" s="154">
        <f t="shared" ref="AF50:AF51" si="6">SUM(AC50*N50)</f>
        <v>0</v>
      </c>
      <c r="AG50" s="154"/>
      <c r="AH50" s="155"/>
    </row>
    <row r="51" spans="1:34" ht="34.950000000000003" customHeight="1" thickBot="1">
      <c r="A51" s="146" t="s">
        <v>102</v>
      </c>
      <c r="B51" s="147"/>
      <c r="C51" s="148"/>
      <c r="D51" s="149" t="s">
        <v>103</v>
      </c>
      <c r="E51" s="150"/>
      <c r="F51" s="150"/>
      <c r="G51" s="150"/>
      <c r="H51" s="150"/>
      <c r="I51" s="150"/>
      <c r="J51" s="150"/>
      <c r="K51" s="151"/>
      <c r="L51" s="160" t="s">
        <v>105</v>
      </c>
      <c r="M51" s="161"/>
      <c r="N51" s="82"/>
      <c r="O51" s="113"/>
      <c r="P51" s="114"/>
      <c r="Q51" s="114"/>
      <c r="R51" s="114"/>
      <c r="S51" s="114"/>
      <c r="T51" s="114"/>
      <c r="U51" s="114"/>
      <c r="V51" s="114"/>
      <c r="W51" s="114"/>
      <c r="X51" s="114"/>
      <c r="Y51" s="114"/>
      <c r="Z51" s="51"/>
      <c r="AA51" s="52"/>
      <c r="AB51" s="83"/>
      <c r="AC51" s="157">
        <v>108</v>
      </c>
      <c r="AD51" s="158"/>
      <c r="AE51" s="159"/>
      <c r="AF51" s="154">
        <f t="shared" si="6"/>
        <v>0</v>
      </c>
      <c r="AG51" s="154"/>
      <c r="AH51" s="155"/>
    </row>
    <row r="52" spans="1:34" ht="34.950000000000003" customHeight="1" thickBot="1">
      <c r="A52" s="110"/>
      <c r="B52" s="111"/>
      <c r="C52" s="112"/>
      <c r="D52" s="113"/>
      <c r="E52" s="114"/>
      <c r="F52" s="114"/>
      <c r="G52" s="114"/>
      <c r="H52" s="114"/>
      <c r="I52" s="114"/>
      <c r="J52" s="114"/>
      <c r="K52" s="115"/>
      <c r="L52" s="131"/>
      <c r="M52" s="132"/>
      <c r="N52" s="89"/>
      <c r="O52" s="113"/>
      <c r="P52" s="114"/>
      <c r="Q52" s="114"/>
      <c r="R52" s="114"/>
      <c r="S52" s="114"/>
      <c r="T52" s="114"/>
      <c r="U52" s="114"/>
      <c r="V52" s="114"/>
      <c r="W52" s="114"/>
      <c r="X52" s="114"/>
      <c r="Y52" s="114"/>
      <c r="Z52" s="51"/>
      <c r="AA52" s="52"/>
      <c r="AB52" s="83"/>
      <c r="AC52" s="95"/>
      <c r="AD52" s="96"/>
      <c r="AE52" s="97"/>
      <c r="AF52" s="87"/>
      <c r="AG52" s="88"/>
      <c r="AH52" s="90"/>
    </row>
    <row r="53" spans="1:34" ht="75" customHeight="1" thickBot="1">
      <c r="A53" s="146" t="s">
        <v>125</v>
      </c>
      <c r="B53" s="147"/>
      <c r="C53" s="148"/>
      <c r="D53" s="149" t="s">
        <v>128</v>
      </c>
      <c r="E53" s="150"/>
      <c r="F53" s="150"/>
      <c r="G53" s="150"/>
      <c r="H53" s="150"/>
      <c r="I53" s="150"/>
      <c r="J53" s="150"/>
      <c r="K53" s="151"/>
      <c r="L53" s="160" t="s">
        <v>112</v>
      </c>
      <c r="M53" s="161"/>
      <c r="N53" s="89"/>
      <c r="O53" s="149" t="s">
        <v>111</v>
      </c>
      <c r="P53" s="150"/>
      <c r="Q53" s="150"/>
      <c r="R53" s="150"/>
      <c r="S53" s="150"/>
      <c r="T53" s="150"/>
      <c r="U53" s="150"/>
      <c r="V53" s="150"/>
      <c r="W53" s="150"/>
      <c r="X53" s="150"/>
      <c r="Y53" s="151"/>
      <c r="Z53" s="101"/>
      <c r="AA53" s="138"/>
      <c r="AB53" s="83"/>
      <c r="AC53" s="157">
        <v>100</v>
      </c>
      <c r="AD53" s="158"/>
      <c r="AE53" s="159"/>
      <c r="AF53" s="154">
        <f t="shared" ref="AF53:AF60" si="7">SUM(AC53*N53)</f>
        <v>0</v>
      </c>
      <c r="AG53" s="154"/>
      <c r="AH53" s="155"/>
    </row>
    <row r="54" spans="1:34" ht="34.950000000000003" customHeight="1" thickBot="1">
      <c r="A54" s="146" t="s">
        <v>125</v>
      </c>
      <c r="B54" s="147"/>
      <c r="C54" s="148"/>
      <c r="D54" s="149" t="s">
        <v>128</v>
      </c>
      <c r="E54" s="150"/>
      <c r="F54" s="150"/>
      <c r="G54" s="150"/>
      <c r="H54" s="150"/>
      <c r="I54" s="150"/>
      <c r="J54" s="150"/>
      <c r="K54" s="151"/>
      <c r="L54" s="160" t="s">
        <v>113</v>
      </c>
      <c r="M54" s="161"/>
      <c r="N54" s="89"/>
      <c r="O54" s="113"/>
      <c r="P54" s="114"/>
      <c r="Q54" s="114"/>
      <c r="R54" s="114"/>
      <c r="S54" s="114"/>
      <c r="T54" s="114"/>
      <c r="U54" s="114"/>
      <c r="V54" s="114"/>
      <c r="W54" s="114"/>
      <c r="X54" s="114"/>
      <c r="Y54" s="115"/>
      <c r="Z54" s="101"/>
      <c r="AA54" s="138"/>
      <c r="AB54" s="83"/>
      <c r="AC54" s="157">
        <v>96.76</v>
      </c>
      <c r="AD54" s="158"/>
      <c r="AE54" s="159"/>
      <c r="AF54" s="154">
        <f t="shared" si="7"/>
        <v>0</v>
      </c>
      <c r="AG54" s="154"/>
      <c r="AH54" s="155"/>
    </row>
    <row r="55" spans="1:34" ht="34.950000000000003" customHeight="1" thickBot="1">
      <c r="A55" s="146" t="s">
        <v>125</v>
      </c>
      <c r="B55" s="147"/>
      <c r="C55" s="148"/>
      <c r="D55" s="149" t="s">
        <v>128</v>
      </c>
      <c r="E55" s="150"/>
      <c r="F55" s="150"/>
      <c r="G55" s="150"/>
      <c r="H55" s="150"/>
      <c r="I55" s="150"/>
      <c r="J55" s="150"/>
      <c r="K55" s="151"/>
      <c r="L55" s="160" t="s">
        <v>114</v>
      </c>
      <c r="M55" s="161"/>
      <c r="N55" s="89"/>
      <c r="O55" s="113"/>
      <c r="P55" s="114"/>
      <c r="Q55" s="114"/>
      <c r="R55" s="114"/>
      <c r="S55" s="114"/>
      <c r="T55" s="114"/>
      <c r="U55" s="114"/>
      <c r="V55" s="114"/>
      <c r="W55" s="114"/>
      <c r="X55" s="114"/>
      <c r="Y55" s="115"/>
      <c r="Z55" s="101"/>
      <c r="AA55" s="138"/>
      <c r="AB55" s="83"/>
      <c r="AC55" s="157">
        <v>93.22</v>
      </c>
      <c r="AD55" s="158"/>
      <c r="AE55" s="159"/>
      <c r="AF55" s="154">
        <f t="shared" si="7"/>
        <v>0</v>
      </c>
      <c r="AG55" s="154"/>
      <c r="AH55" s="155"/>
    </row>
    <row r="56" spans="1:34" ht="34.950000000000003" customHeight="1" thickBot="1">
      <c r="A56" s="146" t="s">
        <v>125</v>
      </c>
      <c r="B56" s="147"/>
      <c r="C56" s="148"/>
      <c r="D56" s="149" t="s">
        <v>128</v>
      </c>
      <c r="E56" s="150"/>
      <c r="F56" s="150"/>
      <c r="G56" s="150"/>
      <c r="H56" s="150"/>
      <c r="I56" s="150"/>
      <c r="J56" s="150"/>
      <c r="K56" s="151"/>
      <c r="L56" s="160" t="s">
        <v>115</v>
      </c>
      <c r="M56" s="161"/>
      <c r="N56" s="89"/>
      <c r="O56" s="113"/>
      <c r="P56" s="114"/>
      <c r="Q56" s="114"/>
      <c r="R56" s="114"/>
      <c r="S56" s="114"/>
      <c r="T56" s="114"/>
      <c r="U56" s="114"/>
      <c r="V56" s="114"/>
      <c r="W56" s="114"/>
      <c r="X56" s="114"/>
      <c r="Y56" s="115"/>
      <c r="Z56" s="101"/>
      <c r="AA56" s="138"/>
      <c r="AB56" s="83"/>
      <c r="AC56" s="157">
        <v>88.5</v>
      </c>
      <c r="AD56" s="158"/>
      <c r="AE56" s="159"/>
      <c r="AF56" s="154">
        <f t="shared" si="7"/>
        <v>0</v>
      </c>
      <c r="AG56" s="154"/>
      <c r="AH56" s="155"/>
    </row>
    <row r="57" spans="1:34" ht="75" customHeight="1" thickBot="1">
      <c r="A57" s="146" t="s">
        <v>126</v>
      </c>
      <c r="B57" s="147"/>
      <c r="C57" s="148"/>
      <c r="D57" s="149" t="s">
        <v>129</v>
      </c>
      <c r="E57" s="150"/>
      <c r="F57" s="150"/>
      <c r="G57" s="150"/>
      <c r="H57" s="150"/>
      <c r="I57" s="150"/>
      <c r="J57" s="150"/>
      <c r="K57" s="151"/>
      <c r="L57" s="160" t="s">
        <v>112</v>
      </c>
      <c r="M57" s="161"/>
      <c r="N57" s="89"/>
      <c r="O57" s="149" t="s">
        <v>111</v>
      </c>
      <c r="P57" s="150"/>
      <c r="Q57" s="150"/>
      <c r="R57" s="150"/>
      <c r="S57" s="150"/>
      <c r="T57" s="150"/>
      <c r="U57" s="150"/>
      <c r="V57" s="150"/>
      <c r="W57" s="150"/>
      <c r="X57" s="150"/>
      <c r="Y57" s="151"/>
      <c r="Z57" s="102"/>
      <c r="AA57" s="139"/>
      <c r="AB57" s="83"/>
      <c r="AC57" s="157">
        <v>124</v>
      </c>
      <c r="AD57" s="158"/>
      <c r="AE57" s="159"/>
      <c r="AF57" s="154">
        <f t="shared" si="7"/>
        <v>0</v>
      </c>
      <c r="AG57" s="154"/>
      <c r="AH57" s="155"/>
    </row>
    <row r="58" spans="1:34" ht="34.950000000000003" customHeight="1" thickBot="1">
      <c r="A58" s="146" t="s">
        <v>126</v>
      </c>
      <c r="B58" s="147"/>
      <c r="C58" s="148"/>
      <c r="D58" s="149" t="s">
        <v>129</v>
      </c>
      <c r="E58" s="150"/>
      <c r="F58" s="150"/>
      <c r="G58" s="150"/>
      <c r="H58" s="150"/>
      <c r="I58" s="150"/>
      <c r="J58" s="150"/>
      <c r="K58" s="151"/>
      <c r="L58" s="160" t="s">
        <v>113</v>
      </c>
      <c r="M58" s="161"/>
      <c r="N58" s="94"/>
      <c r="O58" s="113"/>
      <c r="P58" s="114"/>
      <c r="Q58" s="114"/>
      <c r="R58" s="114"/>
      <c r="S58" s="114"/>
      <c r="T58" s="114"/>
      <c r="U58" s="114"/>
      <c r="V58" s="114"/>
      <c r="W58" s="114"/>
      <c r="X58" s="114"/>
      <c r="Y58" s="114"/>
      <c r="Z58" s="101"/>
      <c r="AA58" s="138"/>
      <c r="AB58" s="83"/>
      <c r="AC58" s="157">
        <v>118</v>
      </c>
      <c r="AD58" s="158"/>
      <c r="AE58" s="159"/>
      <c r="AF58" s="154">
        <f t="shared" si="7"/>
        <v>0</v>
      </c>
      <c r="AG58" s="154"/>
      <c r="AH58" s="155"/>
    </row>
    <row r="59" spans="1:34" ht="34.950000000000003" customHeight="1" thickBot="1">
      <c r="A59" s="146" t="s">
        <v>126</v>
      </c>
      <c r="B59" s="147"/>
      <c r="C59" s="148"/>
      <c r="D59" s="149" t="s">
        <v>129</v>
      </c>
      <c r="E59" s="150"/>
      <c r="F59" s="150"/>
      <c r="G59" s="150"/>
      <c r="H59" s="150"/>
      <c r="I59" s="150"/>
      <c r="J59" s="150"/>
      <c r="K59" s="151"/>
      <c r="L59" s="160" t="s">
        <v>114</v>
      </c>
      <c r="M59" s="161"/>
      <c r="N59" s="94"/>
      <c r="O59" s="113"/>
      <c r="P59" s="114"/>
      <c r="Q59" s="114"/>
      <c r="R59" s="114"/>
      <c r="S59" s="114"/>
      <c r="T59" s="114"/>
      <c r="U59" s="114"/>
      <c r="V59" s="114"/>
      <c r="W59" s="114"/>
      <c r="X59" s="114"/>
      <c r="Y59" s="114"/>
      <c r="Z59" s="101"/>
      <c r="AA59" s="138"/>
      <c r="AB59" s="83"/>
      <c r="AC59" s="157">
        <v>113.28</v>
      </c>
      <c r="AD59" s="158"/>
      <c r="AE59" s="159"/>
      <c r="AF59" s="154">
        <f t="shared" si="7"/>
        <v>0</v>
      </c>
      <c r="AG59" s="154"/>
      <c r="AH59" s="155"/>
    </row>
    <row r="60" spans="1:34" ht="34.950000000000003" customHeight="1" thickBot="1">
      <c r="A60" s="146" t="s">
        <v>126</v>
      </c>
      <c r="B60" s="147"/>
      <c r="C60" s="148"/>
      <c r="D60" s="149" t="s">
        <v>129</v>
      </c>
      <c r="E60" s="150"/>
      <c r="F60" s="150"/>
      <c r="G60" s="150"/>
      <c r="H60" s="150"/>
      <c r="I60" s="150"/>
      <c r="J60" s="150"/>
      <c r="K60" s="151"/>
      <c r="L60" s="160" t="s">
        <v>115</v>
      </c>
      <c r="M60" s="161"/>
      <c r="N60" s="94"/>
      <c r="O60" s="113"/>
      <c r="P60" s="114"/>
      <c r="Q60" s="114"/>
      <c r="R60" s="114"/>
      <c r="S60" s="114"/>
      <c r="T60" s="114"/>
      <c r="U60" s="114"/>
      <c r="V60" s="114"/>
      <c r="W60" s="114"/>
      <c r="X60" s="114"/>
      <c r="Y60" s="114"/>
      <c r="Z60" s="103"/>
      <c r="AA60" s="140"/>
      <c r="AB60" s="83"/>
      <c r="AC60" s="157">
        <v>108.56</v>
      </c>
      <c r="AD60" s="158"/>
      <c r="AE60" s="159"/>
      <c r="AF60" s="154">
        <f t="shared" si="7"/>
        <v>0</v>
      </c>
      <c r="AG60" s="154"/>
      <c r="AH60" s="155"/>
    </row>
    <row r="61" spans="1:34" ht="34.950000000000003" customHeight="1" thickBot="1">
      <c r="A61" s="110"/>
      <c r="B61" s="111"/>
      <c r="C61" s="112"/>
      <c r="D61" s="113"/>
      <c r="E61" s="114"/>
      <c r="F61" s="114"/>
      <c r="G61" s="114"/>
      <c r="H61" s="114"/>
      <c r="I61" s="114"/>
      <c r="J61" s="114"/>
      <c r="K61" s="115"/>
      <c r="L61" s="131"/>
      <c r="M61" s="132"/>
      <c r="N61" s="94"/>
      <c r="O61" s="113"/>
      <c r="P61" s="114"/>
      <c r="Q61" s="114"/>
      <c r="R61" s="114"/>
      <c r="S61" s="114"/>
      <c r="T61" s="114"/>
      <c r="U61" s="114"/>
      <c r="V61" s="114"/>
      <c r="W61" s="114"/>
      <c r="X61" s="114"/>
      <c r="Y61" s="114"/>
      <c r="Z61" s="103"/>
      <c r="AA61" s="140"/>
      <c r="AB61" s="83"/>
      <c r="AC61" s="95"/>
      <c r="AD61" s="96"/>
      <c r="AE61" s="97"/>
      <c r="AF61" s="87"/>
      <c r="AG61" s="88"/>
      <c r="AH61" s="90"/>
    </row>
    <row r="62" spans="1:34" ht="75" customHeight="1" thickBot="1">
      <c r="A62" s="146" t="s">
        <v>127</v>
      </c>
      <c r="B62" s="147"/>
      <c r="C62" s="148"/>
      <c r="D62" s="149" t="s">
        <v>116</v>
      </c>
      <c r="E62" s="150"/>
      <c r="F62" s="150"/>
      <c r="G62" s="150"/>
      <c r="H62" s="150"/>
      <c r="I62" s="150"/>
      <c r="J62" s="150"/>
      <c r="K62" s="151"/>
      <c r="L62" s="160" t="s">
        <v>112</v>
      </c>
      <c r="M62" s="161"/>
      <c r="N62" s="89"/>
      <c r="O62" s="149" t="s">
        <v>117</v>
      </c>
      <c r="P62" s="150"/>
      <c r="Q62" s="150"/>
      <c r="R62" s="150"/>
      <c r="S62" s="150"/>
      <c r="T62" s="150"/>
      <c r="U62" s="150"/>
      <c r="V62" s="150"/>
      <c r="W62" s="150"/>
      <c r="X62" s="150"/>
      <c r="Y62" s="151"/>
      <c r="Z62" s="105"/>
      <c r="AA62" s="141"/>
      <c r="AB62" s="83"/>
      <c r="AC62" s="157">
        <v>76.7</v>
      </c>
      <c r="AD62" s="158"/>
      <c r="AE62" s="159"/>
      <c r="AF62" s="154">
        <f t="shared" ref="AF62:AF65" si="8">SUM(AC62*N62)</f>
        <v>0</v>
      </c>
      <c r="AG62" s="154"/>
      <c r="AH62" s="155"/>
    </row>
    <row r="63" spans="1:34" ht="34.950000000000003" customHeight="1" thickBot="1">
      <c r="A63" s="146" t="s">
        <v>127</v>
      </c>
      <c r="B63" s="147"/>
      <c r="C63" s="148"/>
      <c r="D63" s="149" t="s">
        <v>116</v>
      </c>
      <c r="E63" s="150"/>
      <c r="F63" s="150"/>
      <c r="G63" s="150"/>
      <c r="H63" s="150"/>
      <c r="I63" s="150"/>
      <c r="J63" s="150"/>
      <c r="K63" s="151"/>
      <c r="L63" s="160" t="s">
        <v>113</v>
      </c>
      <c r="M63" s="161"/>
      <c r="N63" s="94"/>
      <c r="O63" s="113"/>
      <c r="P63" s="114"/>
      <c r="Q63" s="114"/>
      <c r="R63" s="114"/>
      <c r="S63" s="114"/>
      <c r="T63" s="114"/>
      <c r="U63" s="114"/>
      <c r="V63" s="114"/>
      <c r="W63" s="114"/>
      <c r="X63" s="114"/>
      <c r="Y63" s="114"/>
      <c r="Z63" s="14"/>
      <c r="AA63" s="142"/>
      <c r="AB63" s="83"/>
      <c r="AC63" s="157">
        <v>73.16</v>
      </c>
      <c r="AD63" s="158"/>
      <c r="AE63" s="159"/>
      <c r="AF63" s="154">
        <f t="shared" si="8"/>
        <v>0</v>
      </c>
      <c r="AG63" s="154"/>
      <c r="AH63" s="155"/>
    </row>
    <row r="64" spans="1:34" ht="34.950000000000003" customHeight="1" thickBot="1">
      <c r="A64" s="146" t="s">
        <v>127</v>
      </c>
      <c r="B64" s="147"/>
      <c r="C64" s="148"/>
      <c r="D64" s="149" t="s">
        <v>116</v>
      </c>
      <c r="E64" s="150"/>
      <c r="F64" s="150"/>
      <c r="G64" s="150"/>
      <c r="H64" s="150"/>
      <c r="I64" s="150"/>
      <c r="J64" s="150"/>
      <c r="K64" s="151"/>
      <c r="L64" s="160" t="s">
        <v>114</v>
      </c>
      <c r="M64" s="161"/>
      <c r="N64" s="94"/>
      <c r="O64" s="113"/>
      <c r="P64" s="114"/>
      <c r="Q64" s="114"/>
      <c r="R64" s="114"/>
      <c r="S64" s="114"/>
      <c r="T64" s="114"/>
      <c r="U64" s="114"/>
      <c r="V64" s="114"/>
      <c r="W64" s="114"/>
      <c r="X64" s="114"/>
      <c r="Y64" s="114"/>
      <c r="Z64" s="14"/>
      <c r="AA64" s="142"/>
      <c r="AB64" s="83"/>
      <c r="AC64" s="157">
        <v>70.8</v>
      </c>
      <c r="AD64" s="158"/>
      <c r="AE64" s="159"/>
      <c r="AF64" s="154">
        <f t="shared" si="8"/>
        <v>0</v>
      </c>
      <c r="AG64" s="154"/>
      <c r="AH64" s="155"/>
    </row>
    <row r="65" spans="1:34" ht="34.950000000000003" customHeight="1" thickBot="1">
      <c r="A65" s="146" t="s">
        <v>127</v>
      </c>
      <c r="B65" s="147"/>
      <c r="C65" s="148"/>
      <c r="D65" s="149" t="s">
        <v>116</v>
      </c>
      <c r="E65" s="150"/>
      <c r="F65" s="150"/>
      <c r="G65" s="150"/>
      <c r="H65" s="150"/>
      <c r="I65" s="150"/>
      <c r="J65" s="150"/>
      <c r="K65" s="151"/>
      <c r="L65" s="160" t="s">
        <v>115</v>
      </c>
      <c r="M65" s="161"/>
      <c r="N65" s="94"/>
      <c r="O65" s="113"/>
      <c r="P65" s="114"/>
      <c r="Q65" s="114"/>
      <c r="R65" s="114"/>
      <c r="S65" s="114"/>
      <c r="T65" s="114"/>
      <c r="U65" s="114"/>
      <c r="V65" s="114"/>
      <c r="W65" s="114"/>
      <c r="X65" s="114"/>
      <c r="Y65" s="114"/>
      <c r="Z65" s="14"/>
      <c r="AA65" s="142"/>
      <c r="AB65" s="83"/>
      <c r="AC65" s="157">
        <v>68.44</v>
      </c>
      <c r="AD65" s="158"/>
      <c r="AE65" s="159"/>
      <c r="AF65" s="154">
        <f t="shared" si="8"/>
        <v>0</v>
      </c>
      <c r="AG65" s="154"/>
      <c r="AH65" s="155"/>
    </row>
    <row r="66" spans="1:34" ht="34.950000000000003" customHeight="1" thickBot="1">
      <c r="A66" s="110"/>
      <c r="B66" s="111"/>
      <c r="C66" s="112"/>
      <c r="D66" s="113"/>
      <c r="E66" s="114"/>
      <c r="F66" s="114"/>
      <c r="G66" s="114"/>
      <c r="H66" s="114"/>
      <c r="I66" s="114"/>
      <c r="J66" s="114"/>
      <c r="K66" s="115"/>
      <c r="L66" s="131"/>
      <c r="M66" s="132"/>
      <c r="N66" s="94"/>
      <c r="O66" s="113"/>
      <c r="P66" s="114"/>
      <c r="Q66" s="114"/>
      <c r="R66" s="114"/>
      <c r="S66" s="114"/>
      <c r="T66" s="114"/>
      <c r="U66" s="114"/>
      <c r="V66" s="114"/>
      <c r="W66" s="114"/>
      <c r="X66" s="114"/>
      <c r="Y66" s="114"/>
      <c r="Z66" s="104"/>
      <c r="AA66" s="142"/>
      <c r="AB66" s="83"/>
      <c r="AC66" s="123"/>
      <c r="AD66" s="124"/>
      <c r="AE66" s="125"/>
      <c r="AF66" s="87"/>
      <c r="AG66" s="88"/>
      <c r="AH66" s="44"/>
    </row>
    <row r="67" spans="1:34" ht="75" customHeight="1" thickBot="1">
      <c r="A67" s="146" t="s">
        <v>131</v>
      </c>
      <c r="B67" s="147"/>
      <c r="C67" s="148"/>
      <c r="D67" s="149" t="s">
        <v>134</v>
      </c>
      <c r="E67" s="150"/>
      <c r="F67" s="150"/>
      <c r="G67" s="150"/>
      <c r="H67" s="150"/>
      <c r="I67" s="150"/>
      <c r="J67" s="150"/>
      <c r="K67" s="151"/>
      <c r="L67" s="160" t="s">
        <v>130</v>
      </c>
      <c r="M67" s="161"/>
      <c r="N67" s="94"/>
      <c r="O67" s="149"/>
      <c r="P67" s="150"/>
      <c r="Q67" s="150"/>
      <c r="R67" s="150"/>
      <c r="S67" s="150"/>
      <c r="T67" s="150"/>
      <c r="U67" s="150"/>
      <c r="V67" s="150"/>
      <c r="W67" s="150"/>
      <c r="X67" s="150"/>
      <c r="Y67" s="151"/>
      <c r="Z67" s="14"/>
      <c r="AA67" s="142"/>
      <c r="AB67" s="83"/>
      <c r="AC67" s="157">
        <v>15.75</v>
      </c>
      <c r="AD67" s="158"/>
      <c r="AE67" s="159"/>
      <c r="AF67" s="154">
        <f t="shared" ref="AF67" si="9">SUM(AC67*N67)</f>
        <v>0</v>
      </c>
      <c r="AG67" s="154"/>
      <c r="AH67" s="155"/>
    </row>
    <row r="68" spans="1:34" ht="34.950000000000003" customHeight="1" thickBot="1">
      <c r="A68" s="110"/>
      <c r="B68" s="111"/>
      <c r="C68" s="112"/>
      <c r="D68" s="113"/>
      <c r="E68" s="114"/>
      <c r="F68" s="114"/>
      <c r="G68" s="114"/>
      <c r="H68" s="114"/>
      <c r="I68" s="114"/>
      <c r="J68" s="114"/>
      <c r="K68" s="115"/>
      <c r="L68" s="131"/>
      <c r="M68" s="132"/>
      <c r="N68" s="94"/>
      <c r="O68" s="113"/>
      <c r="P68" s="114"/>
      <c r="Q68" s="114"/>
      <c r="R68" s="114"/>
      <c r="S68" s="114"/>
      <c r="T68" s="114"/>
      <c r="U68" s="114"/>
      <c r="V68" s="114"/>
      <c r="W68" s="114"/>
      <c r="X68" s="114"/>
      <c r="Y68" s="114"/>
      <c r="Z68" s="14"/>
      <c r="AA68" s="142"/>
      <c r="AB68" s="83"/>
      <c r="AC68" s="123"/>
      <c r="AD68" s="124"/>
      <c r="AE68" s="125"/>
      <c r="AF68" s="87"/>
      <c r="AG68" s="88"/>
      <c r="AH68" s="44"/>
    </row>
    <row r="69" spans="1:34" ht="75" customHeight="1" thickBot="1">
      <c r="A69" s="146" t="s">
        <v>132</v>
      </c>
      <c r="B69" s="147"/>
      <c r="C69" s="148"/>
      <c r="D69" s="149" t="s">
        <v>133</v>
      </c>
      <c r="E69" s="150"/>
      <c r="F69" s="150"/>
      <c r="G69" s="150"/>
      <c r="H69" s="150"/>
      <c r="I69" s="150"/>
      <c r="J69" s="150"/>
      <c r="K69" s="151"/>
      <c r="L69" s="160" t="s">
        <v>130</v>
      </c>
      <c r="M69" s="161"/>
      <c r="N69" s="94"/>
      <c r="O69" s="149"/>
      <c r="P69" s="150"/>
      <c r="Q69" s="150"/>
      <c r="R69" s="150"/>
      <c r="S69" s="150"/>
      <c r="T69" s="150"/>
      <c r="U69" s="150"/>
      <c r="V69" s="150"/>
      <c r="W69" s="150"/>
      <c r="X69" s="150"/>
      <c r="Y69" s="151"/>
      <c r="Z69" s="101"/>
      <c r="AA69" s="142"/>
      <c r="AB69" s="83"/>
      <c r="AC69" s="157">
        <v>27</v>
      </c>
      <c r="AD69" s="158"/>
      <c r="AE69" s="159"/>
      <c r="AF69" s="154">
        <f t="shared" ref="AF69" si="10">SUM(AC69*N69)</f>
        <v>0</v>
      </c>
      <c r="AG69" s="154"/>
      <c r="AH69" s="155"/>
    </row>
    <row r="70" spans="1:34" ht="34.950000000000003" customHeight="1" thickBot="1">
      <c r="A70" s="110"/>
      <c r="B70" s="111"/>
      <c r="C70" s="112"/>
      <c r="D70" s="113"/>
      <c r="E70" s="114"/>
      <c r="F70" s="114"/>
      <c r="G70" s="114"/>
      <c r="H70" s="114"/>
      <c r="I70" s="114"/>
      <c r="J70" s="114"/>
      <c r="K70" s="115"/>
      <c r="L70" s="131"/>
      <c r="M70" s="132"/>
      <c r="N70" s="94"/>
      <c r="O70" s="113"/>
      <c r="P70" s="114"/>
      <c r="Q70" s="114"/>
      <c r="R70" s="114"/>
      <c r="S70" s="114"/>
      <c r="T70" s="114"/>
      <c r="U70" s="114"/>
      <c r="V70" s="114"/>
      <c r="W70" s="114"/>
      <c r="X70" s="114"/>
      <c r="Y70" s="114"/>
      <c r="Z70" s="145"/>
      <c r="AA70" s="142"/>
      <c r="AB70" s="83"/>
      <c r="AC70" s="123"/>
      <c r="AD70" s="124"/>
      <c r="AE70" s="125"/>
      <c r="AF70" s="87"/>
      <c r="AG70" s="88"/>
      <c r="AH70" s="44"/>
    </row>
    <row r="71" spans="1:34" ht="75" customHeight="1" thickBot="1">
      <c r="A71" s="146" t="s">
        <v>135</v>
      </c>
      <c r="B71" s="147"/>
      <c r="C71" s="148"/>
      <c r="D71" s="149" t="s">
        <v>137</v>
      </c>
      <c r="E71" s="150"/>
      <c r="F71" s="150"/>
      <c r="G71" s="150"/>
      <c r="H71" s="150"/>
      <c r="I71" s="150"/>
      <c r="J71" s="150"/>
      <c r="K71" s="151"/>
      <c r="L71" s="160" t="s">
        <v>136</v>
      </c>
      <c r="M71" s="161"/>
      <c r="N71" s="94"/>
      <c r="O71" s="149"/>
      <c r="P71" s="150"/>
      <c r="Q71" s="150"/>
      <c r="R71" s="150"/>
      <c r="S71" s="150"/>
      <c r="T71" s="150"/>
      <c r="U71" s="150"/>
      <c r="V71" s="150"/>
      <c r="W71" s="150"/>
      <c r="X71" s="150"/>
      <c r="Y71" s="151"/>
      <c r="Z71" s="101"/>
      <c r="AA71" s="142"/>
      <c r="AB71" s="83"/>
      <c r="AC71" s="157">
        <v>59.63</v>
      </c>
      <c r="AD71" s="158"/>
      <c r="AE71" s="159"/>
      <c r="AF71" s="154">
        <f t="shared" ref="AF71" si="11">SUM(AC71*N71)</f>
        <v>0</v>
      </c>
      <c r="AG71" s="154"/>
      <c r="AH71" s="155"/>
    </row>
    <row r="72" spans="1:34" ht="34.950000000000003" customHeight="1" thickBot="1">
      <c r="A72" s="110"/>
      <c r="B72" s="111"/>
      <c r="C72" s="112"/>
      <c r="D72" s="113"/>
      <c r="E72" s="114"/>
      <c r="F72" s="114"/>
      <c r="G72" s="114"/>
      <c r="H72" s="114"/>
      <c r="I72" s="114"/>
      <c r="J72" s="114"/>
      <c r="K72" s="115"/>
      <c r="L72" s="131"/>
      <c r="M72" s="132"/>
      <c r="N72" s="94"/>
      <c r="O72" s="113"/>
      <c r="P72" s="114"/>
      <c r="Q72" s="114"/>
      <c r="R72" s="114"/>
      <c r="S72" s="114"/>
      <c r="T72" s="114"/>
      <c r="U72" s="114"/>
      <c r="V72" s="114"/>
      <c r="W72" s="114"/>
      <c r="X72" s="114"/>
      <c r="Y72" s="114"/>
      <c r="Z72" s="104"/>
      <c r="AA72" s="142"/>
      <c r="AB72" s="83"/>
      <c r="AC72" s="95"/>
      <c r="AD72" s="96"/>
      <c r="AE72" s="97"/>
      <c r="AF72" s="87"/>
      <c r="AG72" s="88"/>
      <c r="AH72" s="44"/>
    </row>
    <row r="73" spans="1:34" ht="75" customHeight="1" thickBot="1">
      <c r="A73" s="146" t="s">
        <v>120</v>
      </c>
      <c r="B73" s="147"/>
      <c r="C73" s="148"/>
      <c r="D73" s="149" t="s">
        <v>119</v>
      </c>
      <c r="E73" s="150"/>
      <c r="F73" s="150"/>
      <c r="G73" s="150"/>
      <c r="H73" s="150"/>
      <c r="I73" s="150"/>
      <c r="J73" s="150"/>
      <c r="K73" s="151"/>
      <c r="L73" s="152">
        <v>1000</v>
      </c>
      <c r="M73" s="153"/>
      <c r="N73" s="109"/>
      <c r="O73" s="149" t="s">
        <v>78</v>
      </c>
      <c r="P73" s="150"/>
      <c r="Q73" s="150"/>
      <c r="R73" s="150"/>
      <c r="S73" s="150"/>
      <c r="T73" s="150"/>
      <c r="U73" s="150"/>
      <c r="V73" s="150"/>
      <c r="W73" s="150"/>
      <c r="X73" s="150"/>
      <c r="Y73" s="151"/>
      <c r="Z73" s="106"/>
      <c r="AA73" s="107"/>
      <c r="AC73" s="55">
        <v>124.8</v>
      </c>
      <c r="AD73" s="56"/>
      <c r="AE73" s="57" t="s">
        <v>60</v>
      </c>
      <c r="AF73" s="154">
        <f t="shared" ref="AF73" si="12">SUM(AC73*N73)</f>
        <v>0</v>
      </c>
      <c r="AG73" s="154"/>
      <c r="AH73" s="155"/>
    </row>
    <row r="74" spans="1:34" ht="34.950000000000003" customHeight="1" thickBot="1">
      <c r="A74" s="146" t="s">
        <v>120</v>
      </c>
      <c r="B74" s="147"/>
      <c r="C74" s="148"/>
      <c r="D74" s="149" t="s">
        <v>119</v>
      </c>
      <c r="E74" s="150"/>
      <c r="F74" s="150"/>
      <c r="G74" s="150"/>
      <c r="H74" s="150"/>
      <c r="I74" s="150"/>
      <c r="J74" s="150"/>
      <c r="K74" s="151"/>
      <c r="L74" s="152">
        <v>5000</v>
      </c>
      <c r="M74" s="153"/>
      <c r="N74" s="109"/>
      <c r="O74" s="149" t="s">
        <v>81</v>
      </c>
      <c r="P74" s="150"/>
      <c r="Q74" s="150"/>
      <c r="R74" s="150"/>
      <c r="S74" s="150"/>
      <c r="T74" s="150"/>
      <c r="U74" s="150"/>
      <c r="V74" s="150"/>
      <c r="W74" s="150"/>
      <c r="X74" s="150"/>
      <c r="Y74" s="151"/>
      <c r="Z74" s="51"/>
      <c r="AA74" s="52"/>
      <c r="AC74" s="55">
        <v>112.32</v>
      </c>
      <c r="AD74" s="56"/>
      <c r="AE74" s="57" t="s">
        <v>60</v>
      </c>
      <c r="AF74" s="154">
        <f t="shared" ref="AF74:AF77" si="13">SUM(AC74*N74)</f>
        <v>0</v>
      </c>
      <c r="AG74" s="154"/>
      <c r="AH74" s="155"/>
    </row>
    <row r="75" spans="1:34" ht="34.950000000000003" customHeight="1" thickBot="1">
      <c r="A75" s="146" t="s">
        <v>120</v>
      </c>
      <c r="B75" s="147"/>
      <c r="C75" s="148"/>
      <c r="D75" s="149" t="s">
        <v>119</v>
      </c>
      <c r="E75" s="150"/>
      <c r="F75" s="150"/>
      <c r="G75" s="150"/>
      <c r="H75" s="150"/>
      <c r="I75" s="150"/>
      <c r="J75" s="150"/>
      <c r="K75" s="151"/>
      <c r="L75" s="152">
        <v>10000</v>
      </c>
      <c r="M75" s="153"/>
      <c r="N75" s="109"/>
      <c r="O75" s="149" t="s">
        <v>81</v>
      </c>
      <c r="P75" s="150"/>
      <c r="Q75" s="150"/>
      <c r="R75" s="150"/>
      <c r="S75" s="150"/>
      <c r="T75" s="150"/>
      <c r="U75" s="150"/>
      <c r="V75" s="150"/>
      <c r="W75" s="150"/>
      <c r="X75" s="150"/>
      <c r="Y75" s="151"/>
      <c r="Z75" s="51"/>
      <c r="AA75" s="52"/>
      <c r="AC75" s="55">
        <v>106.56</v>
      </c>
      <c r="AD75" s="56"/>
      <c r="AE75" s="57" t="s">
        <v>60</v>
      </c>
      <c r="AF75" s="154">
        <f t="shared" si="13"/>
        <v>0</v>
      </c>
      <c r="AG75" s="154"/>
      <c r="AH75" s="155"/>
    </row>
    <row r="76" spans="1:34" ht="34.950000000000003" customHeight="1" thickBot="1">
      <c r="A76" s="146" t="s">
        <v>120</v>
      </c>
      <c r="B76" s="147"/>
      <c r="C76" s="148"/>
      <c r="D76" s="149" t="s">
        <v>119</v>
      </c>
      <c r="E76" s="150"/>
      <c r="F76" s="150"/>
      <c r="G76" s="150"/>
      <c r="H76" s="150"/>
      <c r="I76" s="150"/>
      <c r="J76" s="150"/>
      <c r="K76" s="151"/>
      <c r="L76" s="152">
        <v>25000</v>
      </c>
      <c r="M76" s="153"/>
      <c r="N76" s="109"/>
      <c r="O76" s="149" t="s">
        <v>81</v>
      </c>
      <c r="P76" s="150"/>
      <c r="Q76" s="150"/>
      <c r="R76" s="150"/>
      <c r="S76" s="150"/>
      <c r="T76" s="150"/>
      <c r="U76" s="150"/>
      <c r="V76" s="150"/>
      <c r="W76" s="150"/>
      <c r="X76" s="150"/>
      <c r="Y76" s="151"/>
      <c r="Z76" s="121"/>
      <c r="AA76" s="122"/>
      <c r="AC76" s="55">
        <v>99.84</v>
      </c>
      <c r="AD76" s="56"/>
      <c r="AE76" s="57" t="s">
        <v>60</v>
      </c>
      <c r="AF76" s="154">
        <f t="shared" si="13"/>
        <v>0</v>
      </c>
      <c r="AG76" s="154"/>
      <c r="AH76" s="155"/>
    </row>
    <row r="77" spans="1:34" ht="34.950000000000003" customHeight="1" thickBot="1">
      <c r="A77" s="146" t="s">
        <v>120</v>
      </c>
      <c r="B77" s="147"/>
      <c r="C77" s="148"/>
      <c r="D77" s="149" t="s">
        <v>119</v>
      </c>
      <c r="E77" s="150"/>
      <c r="F77" s="150"/>
      <c r="G77" s="150"/>
      <c r="H77" s="150"/>
      <c r="I77" s="150"/>
      <c r="J77" s="150"/>
      <c r="K77" s="151"/>
      <c r="L77" s="152">
        <v>50000</v>
      </c>
      <c r="M77" s="153"/>
      <c r="N77" s="109"/>
      <c r="O77" s="149" t="s">
        <v>81</v>
      </c>
      <c r="P77" s="150"/>
      <c r="Q77" s="150"/>
      <c r="R77" s="150"/>
      <c r="S77" s="150"/>
      <c r="T77" s="150"/>
      <c r="U77" s="150"/>
      <c r="V77" s="150"/>
      <c r="W77" s="150"/>
      <c r="X77" s="150"/>
      <c r="Y77" s="151"/>
      <c r="Z77" s="121"/>
      <c r="AA77" s="122"/>
      <c r="AC77" s="55">
        <v>87.36</v>
      </c>
      <c r="AD77" s="56"/>
      <c r="AE77" s="57" t="s">
        <v>60</v>
      </c>
      <c r="AF77" s="154">
        <f t="shared" si="13"/>
        <v>0</v>
      </c>
      <c r="AG77" s="154"/>
      <c r="AH77" s="155"/>
    </row>
    <row r="78" spans="1:34" ht="34.950000000000003" customHeight="1" thickBot="1">
      <c r="A78" s="110"/>
      <c r="B78" s="111"/>
      <c r="C78" s="112"/>
      <c r="D78" s="113"/>
      <c r="E78" s="114"/>
      <c r="F78" s="114"/>
      <c r="G78" s="114"/>
      <c r="H78" s="114"/>
      <c r="I78" s="114"/>
      <c r="J78" s="114"/>
      <c r="K78" s="115"/>
      <c r="L78" s="160"/>
      <c r="M78" s="161"/>
      <c r="N78" s="94"/>
      <c r="O78" s="113"/>
      <c r="P78" s="114"/>
      <c r="Q78" s="114"/>
      <c r="R78" s="114"/>
      <c r="S78" s="114"/>
      <c r="T78" s="114"/>
      <c r="U78" s="114"/>
      <c r="V78" s="114"/>
      <c r="W78" s="114"/>
      <c r="X78" s="114"/>
      <c r="Y78" s="114"/>
      <c r="Z78" s="35"/>
      <c r="AA78" s="143"/>
      <c r="AB78" s="83"/>
      <c r="AC78" s="95"/>
      <c r="AD78" s="96"/>
      <c r="AE78" s="97"/>
      <c r="AF78" s="87"/>
      <c r="AG78" s="88"/>
      <c r="AH78" s="90"/>
    </row>
    <row r="79" spans="1:34" ht="75" customHeight="1" thickBot="1">
      <c r="A79" s="146" t="s">
        <v>64</v>
      </c>
      <c r="B79" s="147"/>
      <c r="C79" s="148"/>
      <c r="D79" s="149" t="s">
        <v>68</v>
      </c>
      <c r="E79" s="150"/>
      <c r="F79" s="150"/>
      <c r="G79" s="150"/>
      <c r="H79" s="150"/>
      <c r="I79" s="150"/>
      <c r="J79" s="150"/>
      <c r="K79" s="151"/>
      <c r="L79" s="152" t="s">
        <v>77</v>
      </c>
      <c r="M79" s="153"/>
      <c r="N79" s="109"/>
      <c r="O79" s="149" t="s">
        <v>78</v>
      </c>
      <c r="P79" s="150"/>
      <c r="Q79" s="150"/>
      <c r="R79" s="150"/>
      <c r="S79" s="150"/>
      <c r="T79" s="150"/>
      <c r="U79" s="150"/>
      <c r="V79" s="150"/>
      <c r="W79" s="150"/>
      <c r="X79" s="150"/>
      <c r="Y79" s="151"/>
      <c r="Z79" s="98"/>
      <c r="AA79" s="99"/>
      <c r="AC79" s="55">
        <v>137.28</v>
      </c>
      <c r="AD79" s="56"/>
      <c r="AE79" s="57" t="s">
        <v>60</v>
      </c>
      <c r="AF79" s="154">
        <f t="shared" ref="AF79:AF82" si="14">SUM(AC79*N79)</f>
        <v>0</v>
      </c>
      <c r="AG79" s="154"/>
      <c r="AH79" s="155"/>
    </row>
    <row r="80" spans="1:34" ht="34.950000000000003" customHeight="1" thickBot="1">
      <c r="A80" s="146" t="s">
        <v>64</v>
      </c>
      <c r="B80" s="147"/>
      <c r="C80" s="148"/>
      <c r="D80" s="149" t="s">
        <v>68</v>
      </c>
      <c r="E80" s="150"/>
      <c r="F80" s="150"/>
      <c r="G80" s="150"/>
      <c r="H80" s="150"/>
      <c r="I80" s="150"/>
      <c r="J80" s="150"/>
      <c r="K80" s="151"/>
      <c r="L80" s="152" t="s">
        <v>79</v>
      </c>
      <c r="M80" s="153"/>
      <c r="N80" s="109"/>
      <c r="O80" s="149" t="s">
        <v>81</v>
      </c>
      <c r="P80" s="150"/>
      <c r="Q80" s="150"/>
      <c r="R80" s="150"/>
      <c r="S80" s="150"/>
      <c r="T80" s="150"/>
      <c r="U80" s="150"/>
      <c r="V80" s="150"/>
      <c r="W80" s="150"/>
      <c r="X80" s="150"/>
      <c r="Y80" s="151"/>
      <c r="Z80" s="51"/>
      <c r="AA80" s="52"/>
      <c r="AC80" s="55">
        <v>116.16</v>
      </c>
      <c r="AD80" s="56"/>
      <c r="AE80" s="57" t="s">
        <v>60</v>
      </c>
      <c r="AF80" s="154">
        <f t="shared" si="14"/>
        <v>0</v>
      </c>
      <c r="AG80" s="154"/>
      <c r="AH80" s="155"/>
    </row>
    <row r="81" spans="1:34" ht="34.950000000000003" customHeight="1" thickBot="1">
      <c r="A81" s="146" t="s">
        <v>64</v>
      </c>
      <c r="B81" s="147"/>
      <c r="C81" s="148"/>
      <c r="D81" s="149" t="s">
        <v>68</v>
      </c>
      <c r="E81" s="150"/>
      <c r="F81" s="150"/>
      <c r="G81" s="150"/>
      <c r="H81" s="150"/>
      <c r="I81" s="150"/>
      <c r="J81" s="150"/>
      <c r="K81" s="151"/>
      <c r="L81" s="152" t="s">
        <v>80</v>
      </c>
      <c r="M81" s="153"/>
      <c r="N81" s="109"/>
      <c r="O81" s="149" t="s">
        <v>81</v>
      </c>
      <c r="P81" s="150"/>
      <c r="Q81" s="150"/>
      <c r="R81" s="150"/>
      <c r="S81" s="150"/>
      <c r="T81" s="150"/>
      <c r="U81" s="150"/>
      <c r="V81" s="150"/>
      <c r="W81" s="150"/>
      <c r="X81" s="150"/>
      <c r="Y81" s="151"/>
      <c r="Z81" s="51"/>
      <c r="AA81" s="52"/>
      <c r="AC81" s="55">
        <v>110.88</v>
      </c>
      <c r="AD81" s="56"/>
      <c r="AE81" s="57" t="s">
        <v>60</v>
      </c>
      <c r="AF81" s="154">
        <f t="shared" si="14"/>
        <v>0</v>
      </c>
      <c r="AG81" s="154"/>
      <c r="AH81" s="155"/>
    </row>
    <row r="82" spans="1:34" ht="34.950000000000003" customHeight="1" thickBot="1">
      <c r="A82" s="146" t="s">
        <v>64</v>
      </c>
      <c r="B82" s="147"/>
      <c r="C82" s="148"/>
      <c r="D82" s="149" t="s">
        <v>68</v>
      </c>
      <c r="E82" s="150"/>
      <c r="F82" s="150"/>
      <c r="G82" s="150"/>
      <c r="H82" s="150"/>
      <c r="I82" s="150"/>
      <c r="J82" s="150"/>
      <c r="K82" s="151"/>
      <c r="L82" s="152" t="s">
        <v>71</v>
      </c>
      <c r="M82" s="153"/>
      <c r="N82" s="109"/>
      <c r="O82" s="149" t="s">
        <v>81</v>
      </c>
      <c r="P82" s="150"/>
      <c r="Q82" s="150"/>
      <c r="R82" s="150"/>
      <c r="S82" s="150"/>
      <c r="T82" s="150"/>
      <c r="U82" s="150"/>
      <c r="V82" s="150"/>
      <c r="W82" s="150"/>
      <c r="X82" s="150"/>
      <c r="Y82" s="151"/>
      <c r="Z82" s="51"/>
      <c r="AA82" s="52"/>
      <c r="AC82" s="55">
        <v>105.6</v>
      </c>
      <c r="AD82" s="56"/>
      <c r="AE82" s="57" t="s">
        <v>60</v>
      </c>
      <c r="AF82" s="154">
        <f t="shared" si="14"/>
        <v>0</v>
      </c>
      <c r="AG82" s="154"/>
      <c r="AH82" s="155"/>
    </row>
    <row r="83" spans="1:34" ht="34.950000000000003" customHeight="1" thickBot="1">
      <c r="A83" s="110"/>
      <c r="B83" s="111"/>
      <c r="C83" s="112"/>
      <c r="D83" s="113"/>
      <c r="E83" s="114"/>
      <c r="F83" s="114"/>
      <c r="G83" s="114"/>
      <c r="H83" s="114"/>
      <c r="I83" s="114"/>
      <c r="J83" s="114"/>
      <c r="K83" s="115"/>
      <c r="L83" s="116"/>
      <c r="M83" s="117"/>
      <c r="N83" s="109"/>
      <c r="O83" s="113"/>
      <c r="P83" s="114"/>
      <c r="Q83" s="114"/>
      <c r="R83" s="114"/>
      <c r="S83" s="114"/>
      <c r="T83" s="114"/>
      <c r="U83" s="114"/>
      <c r="V83" s="114"/>
      <c r="W83" s="114"/>
      <c r="X83" s="114"/>
      <c r="Y83" s="115"/>
      <c r="Z83" s="51"/>
      <c r="AA83" s="52"/>
      <c r="AC83" s="55"/>
      <c r="AD83" s="56"/>
      <c r="AE83" s="57"/>
      <c r="AF83" s="75"/>
      <c r="AG83" s="76"/>
      <c r="AH83" s="77"/>
    </row>
    <row r="84" spans="1:34" ht="75" customHeight="1" thickBot="1">
      <c r="A84" s="146" t="s">
        <v>92</v>
      </c>
      <c r="B84" s="147"/>
      <c r="C84" s="148"/>
      <c r="D84" s="149" t="s">
        <v>93</v>
      </c>
      <c r="E84" s="150"/>
      <c r="F84" s="150"/>
      <c r="G84" s="150"/>
      <c r="H84" s="150"/>
      <c r="I84" s="150"/>
      <c r="J84" s="150"/>
      <c r="K84" s="151"/>
      <c r="L84" s="152" t="s">
        <v>95</v>
      </c>
      <c r="M84" s="153"/>
      <c r="N84" s="109"/>
      <c r="O84" s="149" t="s">
        <v>82</v>
      </c>
      <c r="P84" s="150"/>
      <c r="Q84" s="150"/>
      <c r="R84" s="150"/>
      <c r="S84" s="150"/>
      <c r="T84" s="150"/>
      <c r="U84" s="150"/>
      <c r="V84" s="150"/>
      <c r="W84" s="150"/>
      <c r="X84" s="150"/>
      <c r="Y84" s="151"/>
      <c r="Z84" s="51"/>
      <c r="AA84" s="52"/>
      <c r="AC84" s="55">
        <v>89.04</v>
      </c>
      <c r="AD84" s="56"/>
      <c r="AE84" s="57" t="s">
        <v>60</v>
      </c>
      <c r="AF84" s="154">
        <f t="shared" ref="AF84:AF86" si="15">SUM(AC84*N84)</f>
        <v>0</v>
      </c>
      <c r="AG84" s="154"/>
      <c r="AH84" s="155"/>
    </row>
    <row r="85" spans="1:34" ht="34.950000000000003" customHeight="1" thickBot="1">
      <c r="A85" s="146" t="s">
        <v>92</v>
      </c>
      <c r="B85" s="147"/>
      <c r="C85" s="148"/>
      <c r="D85" s="149" t="s">
        <v>93</v>
      </c>
      <c r="E85" s="150"/>
      <c r="F85" s="150"/>
      <c r="G85" s="150"/>
      <c r="H85" s="150"/>
      <c r="I85" s="150"/>
      <c r="J85" s="150"/>
      <c r="K85" s="151"/>
      <c r="L85" s="152">
        <v>25000</v>
      </c>
      <c r="M85" s="153"/>
      <c r="N85" s="109"/>
      <c r="O85" s="149" t="s">
        <v>94</v>
      </c>
      <c r="P85" s="150"/>
      <c r="Q85" s="150"/>
      <c r="R85" s="150"/>
      <c r="S85" s="150"/>
      <c r="T85" s="150"/>
      <c r="U85" s="150"/>
      <c r="V85" s="150"/>
      <c r="W85" s="150"/>
      <c r="X85" s="150"/>
      <c r="Y85" s="151"/>
      <c r="Z85" s="51"/>
      <c r="AA85" s="52"/>
      <c r="AC85" s="55">
        <v>85.92</v>
      </c>
      <c r="AD85" s="56"/>
      <c r="AE85" s="57" t="s">
        <v>60</v>
      </c>
      <c r="AF85" s="154">
        <f t="shared" si="15"/>
        <v>0</v>
      </c>
      <c r="AG85" s="154"/>
      <c r="AH85" s="155"/>
    </row>
    <row r="86" spans="1:34" ht="34.950000000000003" customHeight="1" thickBot="1">
      <c r="A86" s="146" t="s">
        <v>92</v>
      </c>
      <c r="B86" s="147"/>
      <c r="C86" s="148"/>
      <c r="D86" s="149" t="s">
        <v>93</v>
      </c>
      <c r="E86" s="150"/>
      <c r="F86" s="150"/>
      <c r="G86" s="150"/>
      <c r="H86" s="150"/>
      <c r="I86" s="150"/>
      <c r="J86" s="150"/>
      <c r="K86" s="151"/>
      <c r="L86" s="152">
        <v>30000</v>
      </c>
      <c r="M86" s="153"/>
      <c r="N86" s="109"/>
      <c r="O86" s="149" t="s">
        <v>94</v>
      </c>
      <c r="P86" s="150"/>
      <c r="Q86" s="150"/>
      <c r="R86" s="150"/>
      <c r="S86" s="150"/>
      <c r="T86" s="150"/>
      <c r="U86" s="150"/>
      <c r="V86" s="150"/>
      <c r="W86" s="150"/>
      <c r="X86" s="150"/>
      <c r="Y86" s="151"/>
      <c r="Z86" s="51"/>
      <c r="AA86" s="52"/>
      <c r="AC86" s="55">
        <v>81.12</v>
      </c>
      <c r="AD86" s="56"/>
      <c r="AE86" s="57" t="s">
        <v>60</v>
      </c>
      <c r="AF86" s="154">
        <f t="shared" si="15"/>
        <v>0</v>
      </c>
      <c r="AG86" s="154"/>
      <c r="AH86" s="155"/>
    </row>
    <row r="87" spans="1:34" ht="34.950000000000003" customHeight="1" thickBot="1">
      <c r="A87" s="110"/>
      <c r="B87" s="111"/>
      <c r="C87" s="112"/>
      <c r="D87" s="113"/>
      <c r="E87" s="114"/>
      <c r="F87" s="114"/>
      <c r="G87" s="114"/>
      <c r="H87" s="114"/>
      <c r="I87" s="114"/>
      <c r="J87" s="114"/>
      <c r="K87" s="115"/>
      <c r="L87" s="116"/>
      <c r="M87" s="117"/>
      <c r="N87" s="108"/>
      <c r="O87" s="113"/>
      <c r="P87" s="114"/>
      <c r="Q87" s="114"/>
      <c r="R87" s="114"/>
      <c r="S87" s="114"/>
      <c r="T87" s="114"/>
      <c r="U87" s="114"/>
      <c r="V87" s="114"/>
      <c r="W87" s="114"/>
      <c r="X87" s="114"/>
      <c r="Y87" s="115"/>
      <c r="Z87" s="51"/>
      <c r="AA87" s="52"/>
      <c r="AC87" s="55"/>
      <c r="AD87" s="56"/>
      <c r="AE87" s="57"/>
      <c r="AF87" s="68"/>
      <c r="AG87" s="69"/>
      <c r="AH87" s="70"/>
    </row>
    <row r="88" spans="1:34" ht="75" customHeight="1" thickBot="1">
      <c r="A88" s="146" t="s">
        <v>65</v>
      </c>
      <c r="B88" s="147"/>
      <c r="C88" s="148"/>
      <c r="D88" s="149" t="s">
        <v>67</v>
      </c>
      <c r="E88" s="150"/>
      <c r="F88" s="150"/>
      <c r="G88" s="150"/>
      <c r="H88" s="150"/>
      <c r="I88" s="150"/>
      <c r="J88" s="150"/>
      <c r="K88" s="151"/>
      <c r="L88" s="152" t="s">
        <v>88</v>
      </c>
      <c r="M88" s="153"/>
      <c r="N88" s="108"/>
      <c r="O88" s="149" t="s">
        <v>82</v>
      </c>
      <c r="P88" s="150"/>
      <c r="Q88" s="150"/>
      <c r="R88" s="150"/>
      <c r="S88" s="150"/>
      <c r="T88" s="150"/>
      <c r="U88" s="150"/>
      <c r="V88" s="150"/>
      <c r="W88" s="150"/>
      <c r="X88" s="150"/>
      <c r="Y88" s="151"/>
      <c r="Z88" s="51"/>
      <c r="AA88" s="52"/>
      <c r="AC88" s="55">
        <v>140.4</v>
      </c>
      <c r="AD88" s="56"/>
      <c r="AE88" s="57" t="s">
        <v>60</v>
      </c>
      <c r="AF88" s="154">
        <f t="shared" ref="AF88:AF92" si="16">SUM(AC88*N88)</f>
        <v>0</v>
      </c>
      <c r="AG88" s="154"/>
      <c r="AH88" s="155"/>
    </row>
    <row r="89" spans="1:34" ht="34.950000000000003" customHeight="1" thickBot="1">
      <c r="A89" s="146" t="s">
        <v>65</v>
      </c>
      <c r="B89" s="147"/>
      <c r="C89" s="148"/>
      <c r="D89" s="149" t="s">
        <v>67</v>
      </c>
      <c r="E89" s="150"/>
      <c r="F89" s="150"/>
      <c r="G89" s="150"/>
      <c r="H89" s="150"/>
      <c r="I89" s="150"/>
      <c r="J89" s="150"/>
      <c r="K89" s="151"/>
      <c r="L89" s="152">
        <v>5000</v>
      </c>
      <c r="M89" s="153"/>
      <c r="N89" s="108"/>
      <c r="O89" s="149" t="s">
        <v>83</v>
      </c>
      <c r="P89" s="150"/>
      <c r="Q89" s="150"/>
      <c r="R89" s="150"/>
      <c r="S89" s="150"/>
      <c r="T89" s="150"/>
      <c r="U89" s="150"/>
      <c r="V89" s="150"/>
      <c r="W89" s="150"/>
      <c r="X89" s="150"/>
      <c r="Y89" s="151"/>
      <c r="Z89" s="51"/>
      <c r="AA89" s="52"/>
      <c r="AC89" s="55">
        <v>118.8</v>
      </c>
      <c r="AD89" s="56"/>
      <c r="AE89" s="57" t="s">
        <v>60</v>
      </c>
      <c r="AF89" s="154">
        <f t="shared" si="16"/>
        <v>0</v>
      </c>
      <c r="AG89" s="154"/>
      <c r="AH89" s="155"/>
    </row>
    <row r="90" spans="1:34" ht="34.950000000000003" customHeight="1" thickBot="1">
      <c r="A90" s="146" t="s">
        <v>65</v>
      </c>
      <c r="B90" s="147"/>
      <c r="C90" s="148"/>
      <c r="D90" s="149" t="s">
        <v>67</v>
      </c>
      <c r="E90" s="150"/>
      <c r="F90" s="150"/>
      <c r="G90" s="150"/>
      <c r="H90" s="150"/>
      <c r="I90" s="150"/>
      <c r="J90" s="150"/>
      <c r="K90" s="151"/>
      <c r="L90" s="152">
        <v>10000</v>
      </c>
      <c r="M90" s="153"/>
      <c r="N90" s="108"/>
      <c r="O90" s="149" t="s">
        <v>83</v>
      </c>
      <c r="P90" s="150"/>
      <c r="Q90" s="150"/>
      <c r="R90" s="150"/>
      <c r="S90" s="150"/>
      <c r="T90" s="150"/>
      <c r="U90" s="150"/>
      <c r="V90" s="150"/>
      <c r="W90" s="150"/>
      <c r="X90" s="150"/>
      <c r="Y90" s="151"/>
      <c r="Z90" s="51"/>
      <c r="AA90" s="52"/>
      <c r="AC90" s="55">
        <v>113.52</v>
      </c>
      <c r="AD90" s="56"/>
      <c r="AE90" s="57" t="s">
        <v>60</v>
      </c>
      <c r="AF90" s="154">
        <f t="shared" si="16"/>
        <v>0</v>
      </c>
      <c r="AG90" s="154"/>
      <c r="AH90" s="155"/>
    </row>
    <row r="91" spans="1:34" ht="34.950000000000003" customHeight="1" thickBot="1">
      <c r="A91" s="146" t="s">
        <v>65</v>
      </c>
      <c r="B91" s="147"/>
      <c r="C91" s="148"/>
      <c r="D91" s="149" t="s">
        <v>67</v>
      </c>
      <c r="E91" s="150"/>
      <c r="F91" s="150"/>
      <c r="G91" s="150"/>
      <c r="H91" s="150"/>
      <c r="I91" s="150"/>
      <c r="J91" s="150"/>
      <c r="K91" s="151"/>
      <c r="L91" s="152">
        <v>25000</v>
      </c>
      <c r="M91" s="153"/>
      <c r="N91" s="108"/>
      <c r="O91" s="149" t="s">
        <v>83</v>
      </c>
      <c r="P91" s="150"/>
      <c r="Q91" s="150"/>
      <c r="R91" s="150"/>
      <c r="S91" s="150"/>
      <c r="T91" s="150"/>
      <c r="U91" s="150"/>
      <c r="V91" s="150"/>
      <c r="W91" s="150"/>
      <c r="X91" s="150"/>
      <c r="Y91" s="151"/>
      <c r="Z91" s="51"/>
      <c r="AA91" s="52"/>
      <c r="AC91" s="55">
        <v>108.24</v>
      </c>
      <c r="AD91" s="56"/>
      <c r="AE91" s="57" t="s">
        <v>60</v>
      </c>
      <c r="AF91" s="154">
        <f t="shared" si="16"/>
        <v>0</v>
      </c>
      <c r="AG91" s="154"/>
      <c r="AH91" s="155"/>
    </row>
    <row r="92" spans="1:34" ht="34.950000000000003" customHeight="1" thickBot="1">
      <c r="A92" s="256" t="s">
        <v>65</v>
      </c>
      <c r="B92" s="257"/>
      <c r="C92" s="258"/>
      <c r="D92" s="259" t="s">
        <v>67</v>
      </c>
      <c r="E92" s="260"/>
      <c r="F92" s="260"/>
      <c r="G92" s="260"/>
      <c r="H92" s="260"/>
      <c r="I92" s="260"/>
      <c r="J92" s="260"/>
      <c r="K92" s="261"/>
      <c r="L92" s="152">
        <v>50000</v>
      </c>
      <c r="M92" s="153"/>
      <c r="N92" s="144"/>
      <c r="O92" s="259" t="s">
        <v>83</v>
      </c>
      <c r="P92" s="260"/>
      <c r="Q92" s="260"/>
      <c r="R92" s="260"/>
      <c r="S92" s="260"/>
      <c r="T92" s="260"/>
      <c r="U92" s="260"/>
      <c r="V92" s="260"/>
      <c r="W92" s="260"/>
      <c r="X92" s="260"/>
      <c r="Y92" s="261"/>
      <c r="Z92" s="119"/>
      <c r="AA92" s="120"/>
      <c r="AC92" s="55">
        <v>105</v>
      </c>
      <c r="AD92" s="56"/>
      <c r="AE92" s="57" t="s">
        <v>60</v>
      </c>
      <c r="AF92" s="154">
        <f t="shared" si="16"/>
        <v>0</v>
      </c>
      <c r="AG92" s="154"/>
      <c r="AH92" s="155"/>
    </row>
    <row r="93" spans="1:34" ht="18" customHeight="1" thickBot="1">
      <c r="A93" s="134"/>
      <c r="B93" s="135"/>
      <c r="C93" s="136"/>
      <c r="D93" s="253"/>
      <c r="E93" s="254"/>
      <c r="F93" s="254"/>
      <c r="G93" s="254"/>
      <c r="H93" s="254"/>
      <c r="I93" s="254"/>
      <c r="J93" s="254"/>
      <c r="K93" s="255"/>
      <c r="L93" s="211"/>
      <c r="M93" s="212"/>
      <c r="N93" s="42"/>
      <c r="O93" s="43"/>
      <c r="P93" s="43"/>
      <c r="Q93" s="43"/>
      <c r="R93" s="43"/>
      <c r="S93" s="43"/>
      <c r="T93" s="43"/>
      <c r="U93" s="43"/>
      <c r="V93" s="43"/>
      <c r="W93" s="130"/>
      <c r="X93" s="130"/>
      <c r="Y93" s="130"/>
      <c r="Z93" s="213"/>
      <c r="AA93" s="214"/>
      <c r="AC93" s="174"/>
      <c r="AD93" s="175"/>
      <c r="AE93" s="175"/>
      <c r="AF93" s="154"/>
      <c r="AG93" s="154"/>
      <c r="AH93" s="155"/>
    </row>
    <row r="94" spans="1:34" ht="23.4" thickBot="1">
      <c r="D94" s="33"/>
      <c r="E94" s="33"/>
      <c r="F94" s="33"/>
      <c r="G94" s="33"/>
      <c r="H94" s="33"/>
      <c r="I94" s="33"/>
      <c r="J94" s="33"/>
      <c r="K94" s="33"/>
      <c r="Z94" s="215">
        <f>SUM(Z19:AA93)</f>
        <v>0</v>
      </c>
      <c r="AA94" s="216"/>
      <c r="AC94" s="217" t="s">
        <v>20</v>
      </c>
      <c r="AD94" s="218"/>
      <c r="AE94" s="219"/>
      <c r="AF94" s="220">
        <f>SUM(AF20:AH92)</f>
        <v>0</v>
      </c>
      <c r="AG94" s="221"/>
      <c r="AH94" s="222"/>
    </row>
    <row r="95" spans="1:34" ht="18" customHeight="1" thickBot="1">
      <c r="A95" s="176"/>
      <c r="B95" s="177"/>
      <c r="C95" s="177"/>
      <c r="D95" s="178"/>
      <c r="E95" s="178"/>
      <c r="F95" s="178"/>
      <c r="G95" s="178"/>
      <c r="H95" s="178"/>
      <c r="I95" s="178"/>
      <c r="J95" s="178"/>
      <c r="K95" s="178"/>
      <c r="L95" s="179"/>
      <c r="M95" s="180"/>
      <c r="N95" s="180"/>
      <c r="O95" s="180"/>
      <c r="P95" s="180"/>
      <c r="Q95" s="180"/>
      <c r="R95" s="180"/>
      <c r="S95" s="180"/>
      <c r="T95" s="180"/>
      <c r="U95" s="180"/>
      <c r="V95" s="180"/>
      <c r="W95" s="180"/>
      <c r="X95" s="180"/>
      <c r="Y95" s="180"/>
      <c r="Z95" s="180"/>
      <c r="AA95" s="181"/>
      <c r="AB95" s="32"/>
    </row>
    <row r="96" spans="1:34">
      <c r="A96" s="164" t="s">
        <v>51</v>
      </c>
      <c r="B96" s="164"/>
      <c r="C96" s="164"/>
      <c r="D96" s="164"/>
      <c r="E96" s="164"/>
      <c r="F96" s="164"/>
      <c r="G96" s="164"/>
      <c r="H96" s="164"/>
      <c r="I96" s="164"/>
      <c r="J96" s="164"/>
      <c r="K96" s="164"/>
      <c r="L96" s="164"/>
      <c r="M96" s="164"/>
      <c r="N96" s="164"/>
      <c r="O96" s="164"/>
      <c r="P96" s="164"/>
      <c r="Q96" s="164"/>
      <c r="R96" s="164"/>
      <c r="S96" s="164"/>
      <c r="T96" s="164"/>
      <c r="U96" s="164"/>
      <c r="V96" s="164"/>
      <c r="W96" s="164"/>
      <c r="X96" s="164"/>
      <c r="Y96" s="164"/>
      <c r="Z96" s="164"/>
      <c r="AA96" s="164"/>
      <c r="AC96" s="229" t="s">
        <v>22</v>
      </c>
      <c r="AD96" s="230"/>
      <c r="AE96" s="226">
        <f>SUM(AF94)</f>
        <v>0</v>
      </c>
      <c r="AF96" s="227"/>
      <c r="AG96" s="227"/>
      <c r="AH96" s="227"/>
    </row>
    <row r="97" spans="1:34" ht="18" thickBot="1">
      <c r="A97" s="164"/>
      <c r="B97" s="164"/>
      <c r="C97" s="164"/>
      <c r="D97" s="164"/>
      <c r="E97" s="164"/>
      <c r="F97" s="164"/>
      <c r="G97" s="164"/>
      <c r="H97" s="164"/>
      <c r="I97" s="164"/>
      <c r="J97" s="164"/>
      <c r="K97" s="164"/>
      <c r="L97" s="164"/>
      <c r="M97" s="164"/>
      <c r="N97" s="164"/>
      <c r="O97" s="164"/>
      <c r="P97" s="164"/>
      <c r="Q97" s="164"/>
      <c r="R97" s="164"/>
      <c r="S97" s="164"/>
      <c r="T97" s="164"/>
      <c r="U97" s="164"/>
      <c r="V97" s="164"/>
      <c r="W97" s="164"/>
      <c r="X97" s="164"/>
      <c r="Y97" s="164"/>
      <c r="Z97" s="164"/>
      <c r="AA97" s="164"/>
      <c r="AC97" s="231"/>
      <c r="AD97" s="232"/>
      <c r="AE97" s="228"/>
      <c r="AF97" s="228"/>
      <c r="AG97" s="228"/>
      <c r="AH97" s="228"/>
    </row>
    <row r="98" spans="1:34" ht="18" thickBot="1">
      <c r="A98" s="164" t="s">
        <v>57</v>
      </c>
      <c r="B98" s="164"/>
      <c r="C98" s="164"/>
      <c r="D98" s="164"/>
      <c r="E98" s="164"/>
      <c r="F98" s="164"/>
      <c r="G98" s="164"/>
      <c r="H98" s="164"/>
      <c r="I98" s="164"/>
      <c r="J98" s="164"/>
      <c r="K98" s="164"/>
      <c r="L98" s="164"/>
      <c r="M98" s="164"/>
      <c r="N98" s="164"/>
      <c r="O98" s="164"/>
      <c r="P98" s="164"/>
      <c r="Q98" s="164"/>
      <c r="R98" s="164"/>
      <c r="S98" s="164"/>
      <c r="T98" s="164"/>
      <c r="U98" s="164"/>
      <c r="V98" s="164"/>
      <c r="W98" s="164"/>
      <c r="X98" s="164"/>
      <c r="Y98" s="164"/>
      <c r="Z98" s="164"/>
      <c r="AA98" s="164"/>
    </row>
    <row r="99" spans="1:34" ht="18" thickBot="1">
      <c r="A99" s="164"/>
      <c r="B99" s="164"/>
      <c r="C99" s="164"/>
      <c r="D99" s="164"/>
      <c r="E99" s="164"/>
      <c r="F99" s="164"/>
      <c r="G99" s="164"/>
      <c r="H99" s="164"/>
      <c r="I99" s="164"/>
      <c r="J99" s="164"/>
      <c r="K99" s="164"/>
      <c r="L99" s="164"/>
      <c r="M99" s="164"/>
      <c r="N99" s="164"/>
      <c r="O99" s="164"/>
      <c r="P99" s="164"/>
      <c r="Q99" s="164"/>
      <c r="R99" s="164"/>
      <c r="S99" s="164"/>
      <c r="T99" s="164"/>
      <c r="U99" s="164"/>
      <c r="V99" s="164"/>
      <c r="W99" s="164"/>
      <c r="X99" s="164"/>
      <c r="Y99" s="164"/>
      <c r="Z99" s="164"/>
      <c r="AA99" s="164"/>
      <c r="AC99" s="194" t="s">
        <v>23</v>
      </c>
      <c r="AD99" s="195"/>
      <c r="AE99" s="195"/>
      <c r="AF99" s="195"/>
      <c r="AG99" s="195"/>
      <c r="AH99" s="196"/>
    </row>
    <row r="100" spans="1:34">
      <c r="A100" s="164" t="s">
        <v>59</v>
      </c>
      <c r="B100" s="164"/>
      <c r="C100" s="164"/>
      <c r="D100" s="164"/>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c r="AA100" s="164"/>
      <c r="AC100" s="11"/>
      <c r="AD100" s="223" t="s">
        <v>24</v>
      </c>
      <c r="AE100" s="224"/>
      <c r="AF100" s="224"/>
      <c r="AG100" s="224"/>
      <c r="AH100" s="225"/>
    </row>
    <row r="101" spans="1:34">
      <c r="A101" s="164"/>
      <c r="B101" s="164"/>
      <c r="C101" s="164"/>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c r="AA101" s="164"/>
      <c r="AC101" s="12"/>
      <c r="AD101" s="208" t="s">
        <v>25</v>
      </c>
      <c r="AE101" s="204"/>
      <c r="AF101" s="204"/>
      <c r="AG101" s="204"/>
      <c r="AH101" s="205"/>
    </row>
    <row r="102" spans="1:34" ht="17.7" customHeight="1">
      <c r="A102" s="185" t="s">
        <v>58</v>
      </c>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c r="AA102" s="167"/>
      <c r="AC102" s="12" t="s">
        <v>26</v>
      </c>
      <c r="AD102" s="206" t="s">
        <v>27</v>
      </c>
      <c r="AE102" s="206"/>
      <c r="AF102" s="206"/>
      <c r="AG102" s="206"/>
      <c r="AH102" s="207"/>
    </row>
    <row r="103" spans="1:34" ht="17.7" customHeight="1">
      <c r="A103" s="168"/>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70"/>
      <c r="AC103" s="12"/>
      <c r="AD103" s="206" t="s">
        <v>28</v>
      </c>
      <c r="AE103" s="206"/>
      <c r="AF103" s="206"/>
      <c r="AG103" s="206"/>
      <c r="AH103" s="207"/>
    </row>
    <row r="104" spans="1:34" ht="17.399999999999999" customHeight="1">
      <c r="A104" s="185" t="s">
        <v>87</v>
      </c>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7"/>
      <c r="AC104" s="24"/>
      <c r="AD104" s="206" t="s">
        <v>29</v>
      </c>
      <c r="AE104" s="206"/>
      <c r="AF104" s="206"/>
      <c r="AG104" s="206"/>
      <c r="AH104" s="207"/>
    </row>
    <row r="105" spans="1:34" ht="17.399999999999999" customHeight="1">
      <c r="A105" s="168"/>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70"/>
      <c r="AC105" s="12"/>
      <c r="AD105" s="206" t="s">
        <v>30</v>
      </c>
      <c r="AE105" s="206"/>
      <c r="AF105" s="206"/>
      <c r="AG105" s="206"/>
      <c r="AH105" s="207"/>
    </row>
    <row r="106" spans="1:34" ht="22.5" customHeight="1">
      <c r="A106" s="185" t="s">
        <v>118</v>
      </c>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c r="AA106" s="167"/>
      <c r="AC106" s="13"/>
      <c r="AD106" s="206"/>
      <c r="AE106" s="206"/>
      <c r="AF106" s="206"/>
      <c r="AG106" s="206"/>
      <c r="AH106" s="207"/>
    </row>
    <row r="107" spans="1:34" ht="16.5" customHeight="1">
      <c r="A107" s="168"/>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70"/>
      <c r="AC107" s="12"/>
      <c r="AD107" s="208" t="s">
        <v>31</v>
      </c>
      <c r="AE107" s="204"/>
      <c r="AF107" s="204"/>
      <c r="AG107" s="204"/>
      <c r="AH107" s="205"/>
    </row>
    <row r="108" spans="1:34" ht="18" customHeight="1">
      <c r="A108" s="185" t="s">
        <v>56</v>
      </c>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7"/>
      <c r="AC108" s="13"/>
      <c r="AD108" s="206" t="s">
        <v>32</v>
      </c>
      <c r="AE108" s="206"/>
      <c r="AF108" s="206"/>
      <c r="AG108" s="206"/>
      <c r="AH108" s="207"/>
    </row>
    <row r="109" spans="1:34" ht="22.5" customHeight="1">
      <c r="A109" s="168"/>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70"/>
      <c r="AC109" s="12"/>
      <c r="AD109" s="14" t="s">
        <v>21</v>
      </c>
      <c r="AE109" s="233"/>
      <c r="AF109" s="233"/>
      <c r="AG109" s="233"/>
      <c r="AH109" s="234"/>
    </row>
    <row r="110" spans="1:34" ht="18.75" customHeight="1" thickBot="1">
      <c r="A110" s="165" t="s">
        <v>50</v>
      </c>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7"/>
      <c r="AC110" s="235" t="s">
        <v>33</v>
      </c>
      <c r="AD110" s="236"/>
      <c r="AE110" s="233"/>
      <c r="AF110" s="233"/>
      <c r="AG110" s="233"/>
      <c r="AH110" s="234"/>
    </row>
    <row r="111" spans="1:34" ht="18.75" customHeight="1" thickBot="1">
      <c r="A111" s="168"/>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70"/>
    </row>
    <row r="112" spans="1:34" ht="18.75" customHeight="1" thickBot="1">
      <c r="A112" s="165"/>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7"/>
      <c r="AC112" s="194" t="s">
        <v>34</v>
      </c>
      <c r="AD112" s="195"/>
      <c r="AE112" s="195"/>
      <c r="AF112" s="195"/>
      <c r="AG112" s="195"/>
      <c r="AH112" s="196"/>
    </row>
    <row r="113" spans="1:34" ht="18.75" customHeight="1" thickBot="1">
      <c r="A113" s="168"/>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c r="AA113" s="170"/>
      <c r="AC113" s="15"/>
      <c r="AD113" s="171" t="s">
        <v>42</v>
      </c>
      <c r="AE113" s="172"/>
      <c r="AF113" s="172"/>
      <c r="AG113" s="172"/>
      <c r="AH113" s="173"/>
    </row>
    <row r="114" spans="1:34" ht="18.75" customHeight="1" thickBot="1">
      <c r="A114" s="185"/>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7"/>
      <c r="AC114" s="16"/>
      <c r="AD114" s="203" t="s">
        <v>43</v>
      </c>
      <c r="AE114" s="204"/>
      <c r="AF114" s="204"/>
      <c r="AG114" s="204"/>
      <c r="AH114" s="205"/>
    </row>
    <row r="115" spans="1:34" ht="18.75" customHeight="1" thickBot="1">
      <c r="A115" s="168"/>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c r="AA115" s="170"/>
      <c r="AC115" s="17"/>
      <c r="AD115" s="200" t="s">
        <v>44</v>
      </c>
      <c r="AE115" s="201"/>
      <c r="AF115" s="201"/>
      <c r="AG115" s="201"/>
      <c r="AH115" s="202"/>
    </row>
    <row r="116" spans="1:34" ht="18.75" customHeight="1" thickBot="1">
      <c r="A116" s="164"/>
      <c r="B116" s="164"/>
      <c r="C116" s="164"/>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c r="AA116" s="164"/>
      <c r="AC116" s="194" t="s">
        <v>35</v>
      </c>
      <c r="AD116" s="195"/>
      <c r="AE116" s="195"/>
      <c r="AF116" s="195"/>
      <c r="AG116" s="195"/>
      <c r="AH116" s="196"/>
    </row>
    <row r="117" spans="1:34" ht="18" customHeight="1" thickBot="1">
      <c r="A117" s="164"/>
      <c r="B117" s="164"/>
      <c r="C117" s="164"/>
      <c r="D117" s="164"/>
      <c r="E117" s="164"/>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C117" s="18"/>
      <c r="AD117" s="186" t="s">
        <v>36</v>
      </c>
      <c r="AE117" s="187"/>
      <c r="AF117" s="187"/>
      <c r="AG117" s="187"/>
      <c r="AH117" s="188"/>
    </row>
    <row r="118" spans="1:34" ht="18" customHeight="1" thickBot="1">
      <c r="A118" s="165"/>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7"/>
      <c r="AC118" s="16"/>
      <c r="AD118" s="197" t="s">
        <v>37</v>
      </c>
      <c r="AE118" s="198"/>
      <c r="AF118" s="198"/>
      <c r="AG118" s="198"/>
      <c r="AH118" s="199"/>
    </row>
    <row r="119" spans="1:34" ht="18" customHeight="1">
      <c r="A119" s="168"/>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c r="AA119" s="170"/>
      <c r="AC119" s="19" t="s">
        <v>38</v>
      </c>
      <c r="AD119" s="189"/>
      <c r="AE119" s="189"/>
      <c r="AF119" s="189"/>
      <c r="AG119" s="189"/>
      <c r="AH119" s="190"/>
    </row>
    <row r="120" spans="1:34" ht="18.75" customHeight="1">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4"/>
      <c r="AC120" s="20" t="s">
        <v>39</v>
      </c>
      <c r="AD120" s="191"/>
      <c r="AE120" s="192"/>
      <c r="AF120" s="192"/>
      <c r="AG120" s="192"/>
      <c r="AH120" s="193"/>
    </row>
    <row r="121" spans="1:34" ht="18" customHeight="1">
      <c r="A121" s="35"/>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7"/>
      <c r="AB121" s="36"/>
      <c r="AC121" s="71" t="s">
        <v>40</v>
      </c>
      <c r="AD121" s="36"/>
      <c r="AE121" s="36"/>
      <c r="AF121" s="209"/>
      <c r="AG121" s="209"/>
      <c r="AH121" s="210"/>
    </row>
    <row r="122" spans="1:34" ht="18" hidden="1" thickBot="1">
      <c r="A122" s="35"/>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7"/>
      <c r="AC122" s="182"/>
      <c r="AD122" s="183"/>
      <c r="AE122" s="183"/>
      <c r="AF122" s="183"/>
      <c r="AG122" s="183"/>
      <c r="AH122" s="184"/>
    </row>
    <row r="123" spans="1:34" ht="4.5" customHeight="1"/>
    <row r="124" spans="1:34" hidden="1"/>
    <row r="125" spans="1:34" hidden="1"/>
    <row r="126" spans="1:34" hidden="1"/>
    <row r="127" spans="1:34" hidden="1"/>
    <row r="128" spans="1:34"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sheetData>
  <sheetProtection selectLockedCells="1"/>
  <mergeCells count="427">
    <mergeCell ref="AF71:AH71"/>
    <mergeCell ref="D71:K71"/>
    <mergeCell ref="L71:M71"/>
    <mergeCell ref="O67:Y67"/>
    <mergeCell ref="O69:Y69"/>
    <mergeCell ref="O71:Y71"/>
    <mergeCell ref="AF58:AH58"/>
    <mergeCell ref="AF59:AH59"/>
    <mergeCell ref="AF60:AH60"/>
    <mergeCell ref="AF62:AH62"/>
    <mergeCell ref="AF63:AH63"/>
    <mergeCell ref="AF64:AH64"/>
    <mergeCell ref="AF65:AH65"/>
    <mergeCell ref="AF67:AH67"/>
    <mergeCell ref="AF69:AH69"/>
    <mergeCell ref="A65:C65"/>
    <mergeCell ref="A77:C77"/>
    <mergeCell ref="D77:K77"/>
    <mergeCell ref="L77:M77"/>
    <mergeCell ref="O77:Y77"/>
    <mergeCell ref="AF77:AH77"/>
    <mergeCell ref="D67:K67"/>
    <mergeCell ref="A67:C67"/>
    <mergeCell ref="L67:M67"/>
    <mergeCell ref="AC67:AE67"/>
    <mergeCell ref="A69:C69"/>
    <mergeCell ref="D69:K69"/>
    <mergeCell ref="L69:M69"/>
    <mergeCell ref="AC69:AE69"/>
    <mergeCell ref="A71:C71"/>
    <mergeCell ref="AC71:AE71"/>
    <mergeCell ref="AF53:AH53"/>
    <mergeCell ref="AF54:AH54"/>
    <mergeCell ref="AF55:AH55"/>
    <mergeCell ref="AF56:AH56"/>
    <mergeCell ref="AF57:AH57"/>
    <mergeCell ref="O39:Y39"/>
    <mergeCell ref="A82:C82"/>
    <mergeCell ref="D82:K82"/>
    <mergeCell ref="A85:C85"/>
    <mergeCell ref="D85:K85"/>
    <mergeCell ref="L85:M85"/>
    <mergeCell ref="O85:Y85"/>
    <mergeCell ref="AF85:AH85"/>
    <mergeCell ref="A86:C86"/>
    <mergeCell ref="D86:K86"/>
    <mergeCell ref="L86:M86"/>
    <mergeCell ref="O86:Y86"/>
    <mergeCell ref="AF86:AH86"/>
    <mergeCell ref="A53:C53"/>
    <mergeCell ref="A57:C57"/>
    <mergeCell ref="A62:C62"/>
    <mergeCell ref="A54:C54"/>
    <mergeCell ref="A55:C55"/>
    <mergeCell ref="A56:C56"/>
    <mergeCell ref="A58:C58"/>
    <mergeCell ref="A59:C59"/>
    <mergeCell ref="A60:C60"/>
    <mergeCell ref="A63:C63"/>
    <mergeCell ref="A64:C64"/>
    <mergeCell ref="Z37:AA37"/>
    <mergeCell ref="AF37:AH37"/>
    <mergeCell ref="A35:C35"/>
    <mergeCell ref="D35:K35"/>
    <mergeCell ref="L35:M35"/>
    <mergeCell ref="O35:Y35"/>
    <mergeCell ref="L84:M84"/>
    <mergeCell ref="O84:Y84"/>
    <mergeCell ref="AF84:AH84"/>
    <mergeCell ref="A38:C38"/>
    <mergeCell ref="D38:K38"/>
    <mergeCell ref="L38:M38"/>
    <mergeCell ref="O38:Y38"/>
    <mergeCell ref="Z38:AA38"/>
    <mergeCell ref="AF38:AH38"/>
    <mergeCell ref="A41:C41"/>
    <mergeCell ref="D41:K41"/>
    <mergeCell ref="L41:M41"/>
    <mergeCell ref="O41:Y41"/>
    <mergeCell ref="A43:C43"/>
    <mergeCell ref="D43:K43"/>
    <mergeCell ref="L43:M43"/>
    <mergeCell ref="O43:Y43"/>
    <mergeCell ref="Z43:AA43"/>
    <mergeCell ref="Z26:AA26"/>
    <mergeCell ref="A27:C27"/>
    <mergeCell ref="A36:C36"/>
    <mergeCell ref="D36:K36"/>
    <mergeCell ref="L36:M36"/>
    <mergeCell ref="O36:Y36"/>
    <mergeCell ref="Z36:AA36"/>
    <mergeCell ref="AF36:AH36"/>
    <mergeCell ref="L26:M26"/>
    <mergeCell ref="A28:C28"/>
    <mergeCell ref="D28:K28"/>
    <mergeCell ref="L28:M28"/>
    <mergeCell ref="D27:K27"/>
    <mergeCell ref="Z28:AA28"/>
    <mergeCell ref="A29:C29"/>
    <mergeCell ref="D29:K29"/>
    <mergeCell ref="L29:M29"/>
    <mergeCell ref="AF14:AH14"/>
    <mergeCell ref="AF11:AH11"/>
    <mergeCell ref="AF13:AH13"/>
    <mergeCell ref="A12:C12"/>
    <mergeCell ref="AC12:AE12"/>
    <mergeCell ref="AF12:AH12"/>
    <mergeCell ref="A16:AA16"/>
    <mergeCell ref="A11:C11"/>
    <mergeCell ref="AC11:AE11"/>
    <mergeCell ref="A14:C14"/>
    <mergeCell ref="AC14:AE14"/>
    <mergeCell ref="A13:C13"/>
    <mergeCell ref="AC13:AE13"/>
    <mergeCell ref="AC15:AE15"/>
    <mergeCell ref="AC16:AH16"/>
    <mergeCell ref="A1:AH4"/>
    <mergeCell ref="AC6:AH6"/>
    <mergeCell ref="AC7:AH7"/>
    <mergeCell ref="D8:O8"/>
    <mergeCell ref="AC8:AH8"/>
    <mergeCell ref="AF9:AH9"/>
    <mergeCell ref="A10:C10"/>
    <mergeCell ref="AC10:AE10"/>
    <mergeCell ref="AF10:AH10"/>
    <mergeCell ref="A9:C9"/>
    <mergeCell ref="AC9:AE9"/>
    <mergeCell ref="Q8:AA8"/>
    <mergeCell ref="O29:Y29"/>
    <mergeCell ref="Z29:AA29"/>
    <mergeCell ref="O20:Y20"/>
    <mergeCell ref="AF19:AH19"/>
    <mergeCell ref="AF18:AH18"/>
    <mergeCell ref="AC19:AE19"/>
    <mergeCell ref="AC18:AE18"/>
    <mergeCell ref="A17:C18"/>
    <mergeCell ref="D17:K18"/>
    <mergeCell ref="L17:M18"/>
    <mergeCell ref="A20:C20"/>
    <mergeCell ref="D20:K20"/>
    <mergeCell ref="L20:M20"/>
    <mergeCell ref="AC20:AE20"/>
    <mergeCell ref="P17:P18"/>
    <mergeCell ref="Q17:Q18"/>
    <mergeCell ref="R17:R18"/>
    <mergeCell ref="AC24:AE24"/>
    <mergeCell ref="AF24:AH24"/>
    <mergeCell ref="Z24:AA24"/>
    <mergeCell ref="L25:M25"/>
    <mergeCell ref="O28:Y28"/>
    <mergeCell ref="O25:Y25"/>
    <mergeCell ref="D26:K26"/>
    <mergeCell ref="A31:C31"/>
    <mergeCell ref="D31:K31"/>
    <mergeCell ref="L31:M31"/>
    <mergeCell ref="O31:Y31"/>
    <mergeCell ref="D93:K93"/>
    <mergeCell ref="A79:C79"/>
    <mergeCell ref="A91:C91"/>
    <mergeCell ref="D79:K79"/>
    <mergeCell ref="D91:K91"/>
    <mergeCell ref="L79:M79"/>
    <mergeCell ref="L91:M91"/>
    <mergeCell ref="O79:Y79"/>
    <mergeCell ref="A81:C81"/>
    <mergeCell ref="D81:K81"/>
    <mergeCell ref="L81:M81"/>
    <mergeCell ref="O81:Y81"/>
    <mergeCell ref="A84:C84"/>
    <mergeCell ref="D84:K84"/>
    <mergeCell ref="A92:C92"/>
    <mergeCell ref="D92:K92"/>
    <mergeCell ref="L92:M92"/>
    <mergeCell ref="O92:Y92"/>
    <mergeCell ref="A80:C80"/>
    <mergeCell ref="D80:K80"/>
    <mergeCell ref="A25:C25"/>
    <mergeCell ref="D25:K25"/>
    <mergeCell ref="A37:C37"/>
    <mergeCell ref="D37:K37"/>
    <mergeCell ref="L37:M37"/>
    <mergeCell ref="O37:Y37"/>
    <mergeCell ref="A45:C45"/>
    <mergeCell ref="D45:K45"/>
    <mergeCell ref="L45:M45"/>
    <mergeCell ref="A39:C39"/>
    <mergeCell ref="O27:Y27"/>
    <mergeCell ref="O26:Y26"/>
    <mergeCell ref="A26:C26"/>
    <mergeCell ref="A42:C42"/>
    <mergeCell ref="D42:K42"/>
    <mergeCell ref="L42:M42"/>
    <mergeCell ref="O42:Y42"/>
    <mergeCell ref="A32:C32"/>
    <mergeCell ref="D32:K32"/>
    <mergeCell ref="L32:M32"/>
    <mergeCell ref="O32:Y32"/>
    <mergeCell ref="Z27:AA27"/>
    <mergeCell ref="AC27:AE27"/>
    <mergeCell ref="AF27:AH27"/>
    <mergeCell ref="A88:C88"/>
    <mergeCell ref="L88:M88"/>
    <mergeCell ref="D39:K39"/>
    <mergeCell ref="L39:M39"/>
    <mergeCell ref="S17:S18"/>
    <mergeCell ref="X17:X18"/>
    <mergeCell ref="N17:N18"/>
    <mergeCell ref="O17:O18"/>
    <mergeCell ref="T17:T18"/>
    <mergeCell ref="U17:U18"/>
    <mergeCell ref="V17:V18"/>
    <mergeCell ref="AC17:AH17"/>
    <mergeCell ref="A19:C19"/>
    <mergeCell ref="D19:K19"/>
    <mergeCell ref="Z19:AA19"/>
    <mergeCell ref="L19:M19"/>
    <mergeCell ref="AF20:AH20"/>
    <mergeCell ref="Y17:Y18"/>
    <mergeCell ref="Z17:AA18"/>
    <mergeCell ref="W17:W18"/>
    <mergeCell ref="L27:M27"/>
    <mergeCell ref="AE110:AH110"/>
    <mergeCell ref="AC93:AE93"/>
    <mergeCell ref="AF93:AH93"/>
    <mergeCell ref="AE109:AH109"/>
    <mergeCell ref="AC110:AD110"/>
    <mergeCell ref="AF35:AH35"/>
    <mergeCell ref="AC31:AE31"/>
    <mergeCell ref="AF31:AH31"/>
    <mergeCell ref="AC99:AH99"/>
    <mergeCell ref="AF79:AH79"/>
    <mergeCell ref="AC62:AE62"/>
    <mergeCell ref="AF81:AH81"/>
    <mergeCell ref="AF82:AH82"/>
    <mergeCell ref="AF50:AH50"/>
    <mergeCell ref="AF51:AH51"/>
    <mergeCell ref="AC32:AE32"/>
    <mergeCell ref="AF32:AH32"/>
    <mergeCell ref="AF92:AH92"/>
    <mergeCell ref="AF45:AH45"/>
    <mergeCell ref="AF46:AH46"/>
    <mergeCell ref="AF47:AH47"/>
    <mergeCell ref="A108:AA109"/>
    <mergeCell ref="L82:M82"/>
    <mergeCell ref="O82:Y82"/>
    <mergeCell ref="O91:Y91"/>
    <mergeCell ref="AF91:AH91"/>
    <mergeCell ref="AD105:AH105"/>
    <mergeCell ref="AD103:AH103"/>
    <mergeCell ref="AF90:AH90"/>
    <mergeCell ref="A90:C90"/>
    <mergeCell ref="D90:K90"/>
    <mergeCell ref="L90:M90"/>
    <mergeCell ref="O90:Y90"/>
    <mergeCell ref="A100:AA101"/>
    <mergeCell ref="L93:M93"/>
    <mergeCell ref="Z93:AA93"/>
    <mergeCell ref="Z94:AA94"/>
    <mergeCell ref="AC94:AE94"/>
    <mergeCell ref="AF94:AH94"/>
    <mergeCell ref="AD100:AH100"/>
    <mergeCell ref="AD101:AH101"/>
    <mergeCell ref="AE96:AH97"/>
    <mergeCell ref="AC96:AD97"/>
    <mergeCell ref="A96:AA97"/>
    <mergeCell ref="A98:AA99"/>
    <mergeCell ref="AC25:AE25"/>
    <mergeCell ref="AC26:AE26"/>
    <mergeCell ref="AF26:AH26"/>
    <mergeCell ref="AF42:AH42"/>
    <mergeCell ref="AC41:AE41"/>
    <mergeCell ref="AF41:AH41"/>
    <mergeCell ref="AC43:AE43"/>
    <mergeCell ref="AF43:AH43"/>
    <mergeCell ref="AF39:AH39"/>
    <mergeCell ref="AF25:AH25"/>
    <mergeCell ref="AC28:AE28"/>
    <mergeCell ref="AF28:AH28"/>
    <mergeCell ref="AC29:AE29"/>
    <mergeCell ref="AF29:AH29"/>
    <mergeCell ref="AC34:AE34"/>
    <mergeCell ref="A95:C95"/>
    <mergeCell ref="D95:K95"/>
    <mergeCell ref="L95:AA95"/>
    <mergeCell ref="AC122:AH122"/>
    <mergeCell ref="A102:AA103"/>
    <mergeCell ref="AD117:AH117"/>
    <mergeCell ref="AD119:AH119"/>
    <mergeCell ref="AD120:AH120"/>
    <mergeCell ref="A104:AA105"/>
    <mergeCell ref="AC116:AH116"/>
    <mergeCell ref="AD118:AH118"/>
    <mergeCell ref="AD115:AH115"/>
    <mergeCell ref="A110:AA111"/>
    <mergeCell ref="A112:AA113"/>
    <mergeCell ref="A114:AA115"/>
    <mergeCell ref="AD114:AH114"/>
    <mergeCell ref="A106:AA107"/>
    <mergeCell ref="AD106:AH106"/>
    <mergeCell ref="AD102:AH102"/>
    <mergeCell ref="AC112:AH112"/>
    <mergeCell ref="AD107:AH107"/>
    <mergeCell ref="AD108:AH108"/>
    <mergeCell ref="AD104:AH104"/>
    <mergeCell ref="AF121:AH121"/>
    <mergeCell ref="A116:AA117"/>
    <mergeCell ref="A118:AA119"/>
    <mergeCell ref="AD113:AH113"/>
    <mergeCell ref="AC21:AE21"/>
    <mergeCell ref="AF21:AH21"/>
    <mergeCell ref="AC22:AE22"/>
    <mergeCell ref="AF22:AH22"/>
    <mergeCell ref="AC23:AE23"/>
    <mergeCell ref="L21:M21"/>
    <mergeCell ref="L22:M22"/>
    <mergeCell ref="A21:C21"/>
    <mergeCell ref="A22:C22"/>
    <mergeCell ref="D21:K21"/>
    <mergeCell ref="D22:K22"/>
    <mergeCell ref="O21:Y21"/>
    <mergeCell ref="O22:Y22"/>
    <mergeCell ref="D23:K23"/>
    <mergeCell ref="Z23:AA23"/>
    <mergeCell ref="L23:M23"/>
    <mergeCell ref="Z21:AA21"/>
    <mergeCell ref="Z22:AA22"/>
    <mergeCell ref="A23:C23"/>
    <mergeCell ref="O23:Y23"/>
    <mergeCell ref="AF23:AH23"/>
    <mergeCell ref="Z42:AA42"/>
    <mergeCell ref="AC42:AE42"/>
    <mergeCell ref="A50:C50"/>
    <mergeCell ref="D50:K50"/>
    <mergeCell ref="L50:M50"/>
    <mergeCell ref="A51:C51"/>
    <mergeCell ref="D51:K51"/>
    <mergeCell ref="L51:M51"/>
    <mergeCell ref="AC50:AE50"/>
    <mergeCell ref="AC51:AE51"/>
    <mergeCell ref="O45:Y45"/>
    <mergeCell ref="AC45:AE45"/>
    <mergeCell ref="A46:C46"/>
    <mergeCell ref="D46:K46"/>
    <mergeCell ref="L46:M46"/>
    <mergeCell ref="O46:Y46"/>
    <mergeCell ref="AC46:AE46"/>
    <mergeCell ref="A47:C47"/>
    <mergeCell ref="D47:K47"/>
    <mergeCell ref="L47:M47"/>
    <mergeCell ref="O47:Y47"/>
    <mergeCell ref="AC47:AE47"/>
    <mergeCell ref="A48:C48"/>
    <mergeCell ref="D48:K48"/>
    <mergeCell ref="L80:M80"/>
    <mergeCell ref="O80:Y80"/>
    <mergeCell ref="AF80:AH80"/>
    <mergeCell ref="A89:C89"/>
    <mergeCell ref="D89:K89"/>
    <mergeCell ref="L89:M89"/>
    <mergeCell ref="O89:Y89"/>
    <mergeCell ref="AF89:AH89"/>
    <mergeCell ref="AF88:AH88"/>
    <mergeCell ref="O88:Y88"/>
    <mergeCell ref="D88:K88"/>
    <mergeCell ref="L48:M48"/>
    <mergeCell ref="O48:Y48"/>
    <mergeCell ref="AC48:AE48"/>
    <mergeCell ref="AF48:AH48"/>
    <mergeCell ref="D55:K55"/>
    <mergeCell ref="D56:K56"/>
    <mergeCell ref="D58:K58"/>
    <mergeCell ref="D59:K59"/>
    <mergeCell ref="D60:K60"/>
    <mergeCell ref="O53:Y53"/>
    <mergeCell ref="D57:K57"/>
    <mergeCell ref="O57:Y57"/>
    <mergeCell ref="AC53:AE53"/>
    <mergeCell ref="AC57:AE57"/>
    <mergeCell ref="L53:M53"/>
    <mergeCell ref="L54:M54"/>
    <mergeCell ref="L55:M55"/>
    <mergeCell ref="L56:M56"/>
    <mergeCell ref="AC54:AE54"/>
    <mergeCell ref="AC55:AE55"/>
    <mergeCell ref="AC56:AE56"/>
    <mergeCell ref="L57:M57"/>
    <mergeCell ref="D53:K53"/>
    <mergeCell ref="L78:M78"/>
    <mergeCell ref="D63:K63"/>
    <mergeCell ref="D64:K64"/>
    <mergeCell ref="D65:K65"/>
    <mergeCell ref="AC63:AE63"/>
    <mergeCell ref="AC64:AE64"/>
    <mergeCell ref="AC65:AE65"/>
    <mergeCell ref="A73:C73"/>
    <mergeCell ref="D73:K73"/>
    <mergeCell ref="L73:M73"/>
    <mergeCell ref="O73:Y73"/>
    <mergeCell ref="AF73:AH73"/>
    <mergeCell ref="AC58:AE58"/>
    <mergeCell ref="AC59:AE59"/>
    <mergeCell ref="AC60:AE60"/>
    <mergeCell ref="D62:K62"/>
    <mergeCell ref="L62:M62"/>
    <mergeCell ref="O62:Y62"/>
    <mergeCell ref="L63:M63"/>
    <mergeCell ref="L64:M64"/>
    <mergeCell ref="L65:M65"/>
    <mergeCell ref="L58:M58"/>
    <mergeCell ref="L59:M59"/>
    <mergeCell ref="L60:M60"/>
    <mergeCell ref="D54:K54"/>
    <mergeCell ref="A76:C76"/>
    <mergeCell ref="D76:K76"/>
    <mergeCell ref="L76:M76"/>
    <mergeCell ref="O76:Y76"/>
    <mergeCell ref="AF76:AH76"/>
    <mergeCell ref="A74:C74"/>
    <mergeCell ref="D74:K74"/>
    <mergeCell ref="L74:M74"/>
    <mergeCell ref="O74:Y74"/>
    <mergeCell ref="AF74:AH74"/>
    <mergeCell ref="A75:C75"/>
    <mergeCell ref="D75:K75"/>
    <mergeCell ref="L75:M75"/>
    <mergeCell ref="O75:Y75"/>
    <mergeCell ref="AF75:AH75"/>
  </mergeCells>
  <phoneticPr fontId="8" type="noConversion"/>
  <hyperlinks>
    <hyperlink ref="AC7" r:id="rId1" xr:uid="{B22484BD-8930-4BC9-9645-5A6D1DA919A3}"/>
    <hyperlink ref="A110" r:id="rId2" xr:uid="{D5349949-7A5A-42BB-9168-A203307CDC31}"/>
  </hyperlinks>
  <printOptions horizontalCentered="1" verticalCentered="1"/>
  <pageMargins left="0.25" right="0.25" top="0.5" bottom="0.5" header="0.5" footer="0.5"/>
  <pageSetup scale="38" orientation="landscape" horizontalDpi="300" verticalDpi="30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3.2"/>
  <sheetData/>
  <phoneticPr fontId="8"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3.2"/>
  <sheetData/>
  <phoneticPr fontId="8"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deddb97-53c5-4ea8-a603-77a8f4d210ca">
      <UserInfo>
        <DisplayName>Renee Fretz</DisplayName>
        <AccountId>17</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CF41CF6C1713944AA8E61E237E495FA" ma:contentTypeVersion="12" ma:contentTypeDescription="Create a new document." ma:contentTypeScope="" ma:versionID="e90492c373e87e50c4d59ec79a28e292">
  <xsd:schema xmlns:xsd="http://www.w3.org/2001/XMLSchema" xmlns:xs="http://www.w3.org/2001/XMLSchema" xmlns:p="http://schemas.microsoft.com/office/2006/metadata/properties" xmlns:ns2="cd119712-f351-42dd-a74f-4068fb89aec3" xmlns:ns3="2deddb97-53c5-4ea8-a603-77a8f4d210ca" targetNamespace="http://schemas.microsoft.com/office/2006/metadata/properties" ma:root="true" ma:fieldsID="d42ceaa6c90d2276b081cd30cac7167d" ns2:_="" ns3:_="">
    <xsd:import namespace="cd119712-f351-42dd-a74f-4068fb89aec3"/>
    <xsd:import namespace="2deddb97-53c5-4ea8-a603-77a8f4d210c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119712-f351-42dd-a74f-4068fb89ae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eddb97-53c5-4ea8-a603-77a8f4d210c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41BC9-CFC2-49CD-9110-E85814DF917A}">
  <ds:schemaRefs>
    <ds:schemaRef ds:uri="http://purl.org/dc/elements/1.1/"/>
    <ds:schemaRef ds:uri="http://schemas.microsoft.com/office/2006/metadata/properties"/>
    <ds:schemaRef ds:uri="2deddb97-53c5-4ea8-a603-77a8f4d210ca"/>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cd119712-f351-42dd-a74f-4068fb89aec3"/>
    <ds:schemaRef ds:uri="http://www.w3.org/XML/1998/namespace"/>
  </ds:schemaRefs>
</ds:datastoreItem>
</file>

<file path=customXml/itemProps2.xml><?xml version="1.0" encoding="utf-8"?>
<ds:datastoreItem xmlns:ds="http://schemas.openxmlformats.org/officeDocument/2006/customXml" ds:itemID="{5741BF9E-0F9D-49D2-A851-27DDEFF4757F}">
  <ds:schemaRefs>
    <ds:schemaRef ds:uri="http://schemas.microsoft.com/office/2006/metadata/contentType"/>
    <ds:schemaRef ds:uri="http://schemas.microsoft.com/office/2006/metadata/properties/metaAttributes"/>
    <ds:schemaRef ds:uri="http://www.w3.org/2000/xmlns/"/>
    <ds:schemaRef ds:uri="http://www.w3.org/2001/XMLSchema"/>
    <ds:schemaRef ds:uri="cd119712-f351-42dd-a74f-4068fb89aec3"/>
    <ds:schemaRef ds:uri="2deddb97-53c5-4ea8-a603-77a8f4d210ca"/>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8FC6BE-E075-465A-A70A-31062F9A87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adidas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Kim Parker</cp:lastModifiedBy>
  <cp:lastPrinted>2016-10-17T15:28:52Z</cp:lastPrinted>
  <dcterms:created xsi:type="dcterms:W3CDTF">2008-05-20T13:48:23Z</dcterms:created>
  <dcterms:modified xsi:type="dcterms:W3CDTF">2020-06-05T17:21:46Z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0x0101004CF41CF6C1713944AA8E61E237E495FA</vt:lpwstr>
  </property>
  <property fmtid="{D5CDD505-2E9C-101B-9397-08002B2CF9AE}" pid="3" name="AuthorIds_UIVersion_3072">
    <vt:lpwstr>12</vt:lpwstr>
  </property>
</Properties>
</file>